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24"/>
  <c r="P24" s="1"/>
  <c r="N48"/>
  <c r="P48" s="1"/>
  <c r="N56"/>
  <c r="P56" s="1"/>
  <c r="N68"/>
  <c r="P68" s="1"/>
  <c r="N84"/>
  <c r="P84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0"/>
  <c r="P20" s="1"/>
  <c r="N32"/>
  <c r="P32" s="1"/>
  <c r="N40"/>
  <c r="P40" s="1"/>
  <c r="N52"/>
  <c r="P52" s="1"/>
  <c r="N60"/>
  <c r="P60" s="1"/>
  <c r="N72"/>
  <c r="P72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6"/>
  <c r="P16" s="1"/>
  <c r="N28"/>
  <c r="P28" s="1"/>
  <c r="N36"/>
  <c r="P36" s="1"/>
  <c r="N44"/>
  <c r="P44" s="1"/>
  <c r="N64"/>
  <c r="P64" s="1"/>
  <c r="N76"/>
  <c r="P76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Q88" s="1"/>
  <c r="B92"/>
  <c r="D92" s="1"/>
  <c r="B96"/>
  <c r="D96" s="1"/>
  <c r="B3"/>
  <c r="D3" s="1"/>
  <c r="B7"/>
  <c r="D7" s="1"/>
  <c r="B11"/>
  <c r="D11" s="1"/>
  <c r="Q11" s="1"/>
  <c r="B15"/>
  <c r="D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Q51" s="1"/>
  <c r="B55"/>
  <c r="D55" s="1"/>
  <c r="B59"/>
  <c r="D59" s="1"/>
  <c r="Q59" s="1"/>
  <c r="B63"/>
  <c r="D63" s="1"/>
  <c r="B67"/>
  <c r="D67" s="1"/>
  <c r="Q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5" i="81" l="1"/>
  <c r="Q12"/>
  <c r="Q43"/>
  <c r="Q10"/>
  <c r="Q40"/>
  <c r="Q91"/>
  <c r="Q68"/>
  <c r="Q20"/>
  <c r="Q48"/>
  <c r="Q15"/>
  <c r="Q79"/>
  <c r="Q52"/>
  <c r="Q56"/>
  <c r="Q71"/>
  <c r="Q55"/>
  <c r="Q8"/>
  <c r="Q36"/>
  <c r="Q87"/>
  <c r="Q63"/>
  <c r="Q7"/>
  <c r="Q92"/>
  <c r="Q60"/>
  <c r="Q44"/>
  <c r="Q39"/>
  <c r="Q23"/>
  <c r="Q84"/>
  <c r="T2" i="82"/>
  <c r="T2" i="79"/>
  <c r="DM99" i="11"/>
  <c r="Q16" i="81"/>
  <c r="Q3"/>
  <c r="Q96"/>
  <c r="Q80"/>
  <c r="Q6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8"/>
  <c r="AL99" i="26"/>
  <c r="AL99" i="24"/>
  <c r="AB96" i="63"/>
  <c r="AB92"/>
  <c r="AB88"/>
  <c r="AB80"/>
  <c r="AB68"/>
  <c r="AB64"/>
  <c r="AB48"/>
  <c r="AB44"/>
  <c r="AB40"/>
  <c r="AB36"/>
  <c r="AB16"/>
  <c r="AB12"/>
  <c r="AB8"/>
  <c r="AB4"/>
  <c r="AB97"/>
  <c r="AB89"/>
  <c r="AB85"/>
  <c r="AB69" i="62"/>
  <c r="AB61"/>
  <c r="AB57"/>
  <c r="AB25"/>
  <c r="AB60"/>
  <c r="AB56"/>
  <c r="AB52"/>
  <c r="AB48"/>
  <c r="AB44"/>
  <c r="AB40"/>
  <c r="AB36"/>
  <c r="AB32"/>
  <c r="AB24"/>
  <c r="AB20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3"/>
  <c r="AB89"/>
  <c r="AA6" i="63"/>
  <c r="AA9" i="62"/>
  <c r="AA5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F16"/>
  <c r="U15"/>
  <c r="F15"/>
  <c r="U14"/>
  <c r="F14"/>
  <c r="U13"/>
  <c r="F13"/>
  <c r="U12"/>
  <c r="F12"/>
  <c r="U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F52"/>
  <c r="U51"/>
  <c r="F51"/>
  <c r="U50"/>
  <c r="F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F86" i="63" l="1"/>
  <c r="F78"/>
  <c r="F74"/>
  <c r="F72"/>
  <c r="F64"/>
  <c r="L99" i="81"/>
  <c r="O99"/>
  <c r="I99"/>
  <c r="F99"/>
  <c r="C99"/>
  <c r="F65" i="61"/>
  <c r="F47"/>
  <c r="F11"/>
  <c r="F59" i="57"/>
  <c r="C99" i="63"/>
  <c r="F33"/>
  <c r="B99"/>
  <c r="F33" i="62"/>
  <c r="C99" i="56"/>
  <c r="F18"/>
  <c r="B99"/>
  <c r="F11" i="55"/>
  <c r="F7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87"/>
  <c r="V24" i="56"/>
  <c r="V26"/>
  <c r="O35"/>
  <c r="V40"/>
  <c r="O51"/>
  <c r="V40" i="57"/>
  <c r="N8" i="55"/>
  <c r="F9"/>
  <c r="I99"/>
  <c r="M99"/>
  <c r="G10"/>
  <c r="N12"/>
  <c r="O12" s="1"/>
  <c r="F13"/>
  <c r="N28"/>
  <c r="O28" s="1"/>
  <c r="F29"/>
  <c r="G42"/>
  <c r="N44"/>
  <c r="O44" s="1"/>
  <c r="F45"/>
  <c r="N60"/>
  <c r="O60" s="1"/>
  <c r="F61"/>
  <c r="O64"/>
  <c r="O72"/>
  <c r="O80"/>
  <c r="O92"/>
  <c r="O65" i="56"/>
  <c r="V3" i="55"/>
  <c r="V66"/>
  <c r="O15" i="56"/>
  <c r="V36"/>
  <c r="O47"/>
  <c r="V52"/>
  <c r="V59"/>
  <c r="V12" i="55"/>
  <c r="V28"/>
  <c r="V44"/>
  <c r="V60"/>
  <c r="V11" i="56"/>
  <c r="V27"/>
  <c r="V32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26"/>
  <c r="V42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6" i="55" l="1"/>
  <c r="V50" i="56"/>
  <c r="V18"/>
  <c r="O98" i="55"/>
  <c r="F99" i="63"/>
  <c r="O94" i="56"/>
  <c r="O86"/>
  <c r="O46" i="55"/>
  <c r="P99" i="81"/>
  <c r="D99"/>
  <c r="O65" i="58"/>
  <c r="K99" i="81"/>
  <c r="M99" s="1"/>
  <c r="H99"/>
  <c r="J99" s="1"/>
  <c r="E99"/>
  <c r="G99" s="1"/>
  <c r="O66" i="56"/>
  <c r="O78"/>
  <c r="O62"/>
  <c r="O54"/>
  <c r="O46"/>
  <c r="O30"/>
  <c r="O26"/>
  <c r="O10"/>
  <c r="O78" i="55"/>
  <c r="O74"/>
  <c r="O66"/>
  <c r="O13" i="56"/>
  <c r="G39" i="55"/>
  <c r="V39" s="1"/>
  <c r="O57" i="56"/>
  <c r="O40"/>
  <c r="V33"/>
  <c r="O29"/>
  <c r="O25"/>
  <c r="G90" i="55"/>
  <c r="V90" s="1"/>
  <c r="G54"/>
  <c r="V54" s="1"/>
  <c r="G38"/>
  <c r="V38" s="1"/>
  <c r="O30"/>
  <c r="O20"/>
  <c r="O4"/>
  <c r="O62"/>
  <c r="V51"/>
  <c r="O74" i="58"/>
  <c r="O25"/>
  <c r="O93"/>
  <c r="O57"/>
  <c r="O45"/>
  <c r="G86" i="57"/>
  <c r="O8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77"/>
  <c r="Q99" i="81"/>
  <c r="O39" i="55"/>
  <c r="O38"/>
  <c r="O4" i="56"/>
  <c r="O90" i="55"/>
  <c r="O54"/>
  <c r="V86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Q84" i="78"/>
  <c r="H81"/>
  <c r="O51"/>
  <c r="J53"/>
  <c r="O71"/>
  <c r="G6"/>
  <c r="K49"/>
  <c r="O22"/>
  <c r="B15"/>
  <c r="P47"/>
  <c r="I5"/>
  <c r="I65"/>
  <c r="K54"/>
  <c r="H68"/>
  <c r="N50"/>
  <c r="B8"/>
  <c r="G3"/>
  <c r="O42"/>
  <c r="J73"/>
  <c r="I54"/>
  <c r="N26"/>
  <c r="I55"/>
  <c r="O50"/>
  <c r="H20"/>
  <c r="P52"/>
  <c r="I32"/>
  <c r="J16"/>
  <c r="N70"/>
  <c r="L40"/>
  <c r="B32"/>
  <c r="G18"/>
  <c r="J90"/>
  <c r="L37"/>
  <c r="N16"/>
  <c r="L17"/>
  <c r="N85"/>
  <c r="O80"/>
  <c r="H3"/>
  <c r="H66"/>
  <c r="K47"/>
  <c r="P54"/>
  <c r="J44"/>
  <c r="H17"/>
  <c r="B16"/>
  <c r="L61"/>
  <c r="P70"/>
  <c r="N78"/>
  <c r="G14"/>
  <c r="G12"/>
  <c r="G59"/>
  <c r="Q60"/>
  <c r="O29"/>
  <c r="G38"/>
  <c r="G57"/>
  <c r="P12"/>
  <c r="Q41"/>
  <c r="B57"/>
  <c r="K81"/>
  <c r="G2"/>
  <c r="N92"/>
  <c r="L42"/>
  <c r="Q85"/>
  <c r="N71"/>
  <c r="O45"/>
  <c r="I60"/>
  <c r="H42"/>
  <c r="G34"/>
  <c r="F1"/>
  <c r="B87"/>
  <c r="L80"/>
  <c r="L88"/>
  <c r="K78"/>
  <c r="L45"/>
  <c r="K48"/>
  <c r="J86"/>
  <c r="G67"/>
  <c r="Q94"/>
  <c r="I95"/>
  <c r="I85"/>
  <c r="Q74"/>
  <c r="I35"/>
  <c r="Q32"/>
  <c r="Q8"/>
  <c r="O17"/>
  <c r="I77"/>
  <c r="L97"/>
  <c r="I12"/>
  <c r="O34"/>
  <c r="O62"/>
  <c r="K14"/>
  <c r="Q81"/>
  <c r="Q52"/>
  <c r="P28"/>
  <c r="G78"/>
  <c r="I22"/>
  <c r="B74"/>
  <c r="N67"/>
  <c r="I52"/>
  <c r="J61"/>
  <c r="I28"/>
  <c r="L44"/>
  <c r="G97"/>
  <c r="B79"/>
  <c r="N4"/>
  <c r="B61"/>
  <c r="Q48"/>
  <c r="P74"/>
  <c r="L6"/>
  <c r="O25"/>
  <c r="H74"/>
  <c r="N87"/>
  <c r="O9"/>
  <c r="N41"/>
  <c r="P55"/>
  <c r="Q79"/>
  <c r="B31"/>
  <c r="H83"/>
  <c r="G71"/>
  <c r="H71"/>
  <c r="H75"/>
  <c r="N72"/>
  <c r="B21"/>
  <c r="H41"/>
  <c r="I88"/>
  <c r="L73"/>
  <c r="J87"/>
  <c r="H9"/>
  <c r="G76"/>
  <c r="I50"/>
  <c r="I93"/>
  <c r="P15"/>
  <c r="P44"/>
  <c r="J81"/>
  <c r="H44"/>
  <c r="N65"/>
  <c r="O89"/>
  <c r="G89"/>
  <c r="B48"/>
  <c r="N84"/>
  <c r="K56"/>
  <c r="B84"/>
  <c r="P67"/>
  <c r="G35"/>
  <c r="Q11"/>
  <c r="H11"/>
  <c r="O41"/>
  <c r="N74"/>
  <c r="P84"/>
  <c r="B6"/>
  <c r="G70"/>
  <c r="L50"/>
  <c r="J31"/>
  <c r="P88"/>
  <c r="H35"/>
  <c r="P77"/>
  <c r="Q18"/>
  <c r="I92"/>
  <c r="G25"/>
  <c r="B68"/>
  <c r="K97"/>
  <c r="L71"/>
  <c r="G98"/>
  <c r="I90"/>
  <c r="O54"/>
  <c r="O4"/>
  <c r="P85"/>
  <c r="L60"/>
  <c r="K98"/>
  <c r="J58"/>
  <c r="L13"/>
  <c r="Q38"/>
  <c r="Q57"/>
  <c r="P25"/>
  <c r="L59"/>
  <c r="K31"/>
  <c r="J15"/>
  <c r="J28"/>
  <c r="L47"/>
  <c r="B63"/>
  <c r="N58"/>
  <c r="N45"/>
  <c r="Q31"/>
  <c r="Q50"/>
  <c r="I57"/>
  <c r="N43"/>
  <c r="O19"/>
  <c r="B72"/>
  <c r="J7"/>
  <c r="N73"/>
  <c r="P40"/>
  <c r="B37"/>
  <c r="G36"/>
  <c r="K32"/>
  <c r="G21"/>
  <c r="L81"/>
  <c r="Q90"/>
  <c r="I3"/>
  <c r="J35"/>
  <c r="B49"/>
  <c r="P97"/>
  <c r="N82"/>
  <c r="J93"/>
  <c r="K51"/>
  <c r="K35"/>
  <c r="H18"/>
  <c r="J83"/>
  <c r="Q64"/>
  <c r="H97"/>
  <c r="I78"/>
  <c r="P94"/>
  <c r="O43"/>
  <c r="L21"/>
  <c r="G16"/>
  <c r="G51"/>
  <c r="K63"/>
  <c r="K90"/>
  <c r="G77"/>
  <c r="B70"/>
  <c r="K16"/>
  <c r="G65"/>
  <c r="I38"/>
  <c r="P13"/>
  <c r="B78"/>
  <c r="K30"/>
  <c r="P71"/>
  <c r="G72"/>
  <c r="B41"/>
  <c r="K25"/>
  <c r="J46"/>
  <c r="N91"/>
  <c r="G81"/>
  <c r="G26"/>
  <c r="K71"/>
  <c r="K65"/>
  <c r="H14"/>
  <c r="K17"/>
  <c r="O64"/>
  <c r="J14"/>
  <c r="G22"/>
  <c r="B98"/>
  <c r="I83"/>
  <c r="I4"/>
  <c r="J29"/>
  <c r="L9"/>
  <c r="G66"/>
  <c r="O18"/>
  <c r="J65"/>
  <c r="G53"/>
  <c r="O32"/>
  <c r="G87"/>
  <c r="O67"/>
  <c r="K82"/>
  <c r="I33"/>
  <c r="N88"/>
  <c r="H43"/>
  <c r="O65"/>
  <c r="N21"/>
  <c r="O85"/>
  <c r="G46"/>
  <c r="P26"/>
  <c r="I49"/>
  <c r="L30"/>
  <c r="G47"/>
  <c r="I84"/>
  <c r="N76"/>
  <c r="J34"/>
  <c r="B56"/>
  <c r="Q91"/>
  <c r="O81"/>
  <c r="Q21"/>
  <c r="G40"/>
  <c r="H53"/>
  <c r="K34"/>
  <c r="N64"/>
  <c r="B43"/>
  <c r="G39"/>
  <c r="J11"/>
  <c r="G44"/>
  <c r="H40"/>
  <c r="B93"/>
  <c r="Q36"/>
  <c r="N81"/>
  <c r="L12"/>
  <c r="P95"/>
  <c r="L52"/>
  <c r="I70"/>
  <c r="B67"/>
  <c r="P96"/>
  <c r="I30"/>
  <c r="J43"/>
  <c r="L87"/>
  <c r="I48"/>
  <c r="L22"/>
  <c r="J25"/>
  <c r="G62"/>
  <c r="O83"/>
  <c r="Q58"/>
  <c r="G13"/>
  <c r="L14"/>
  <c r="N17"/>
  <c r="K96"/>
  <c r="H2"/>
  <c r="N59"/>
  <c r="Q77"/>
  <c r="N10"/>
  <c r="Q76"/>
  <c r="I25"/>
  <c r="I10"/>
  <c r="P46"/>
  <c r="L33"/>
  <c r="J67"/>
  <c r="P80"/>
  <c r="N98"/>
  <c r="H32"/>
  <c r="J88"/>
  <c r="P86"/>
  <c r="O69"/>
  <c r="L11"/>
  <c r="H78"/>
  <c r="Q16"/>
  <c r="Q19"/>
  <c r="J38"/>
  <c r="K7"/>
  <c r="L95"/>
  <c r="G7"/>
  <c r="K27"/>
  <c r="L72"/>
  <c r="I56"/>
  <c r="G61"/>
  <c r="O14"/>
  <c r="L39"/>
  <c r="I76"/>
  <c r="N13"/>
  <c r="N39"/>
  <c r="G80"/>
  <c r="Q22"/>
  <c r="K75"/>
  <c r="N19"/>
  <c r="G8"/>
  <c r="B77"/>
  <c r="G85"/>
  <c r="P24"/>
  <c r="P73"/>
  <c r="Q88"/>
  <c r="H72"/>
  <c r="L70"/>
  <c r="Q39"/>
  <c r="J68"/>
  <c r="L78"/>
  <c r="G30"/>
  <c r="Q87"/>
  <c r="P33"/>
  <c r="N89"/>
  <c r="L51"/>
  <c r="G37"/>
  <c r="O16"/>
  <c r="J18"/>
  <c r="P43"/>
  <c r="L7"/>
  <c r="N14"/>
  <c r="K85"/>
  <c r="Q95"/>
  <c r="G43"/>
  <c r="H26"/>
  <c r="N62"/>
  <c r="P59"/>
  <c r="K20"/>
  <c r="L34"/>
  <c r="O26"/>
  <c r="O94"/>
  <c r="K29"/>
  <c r="K88"/>
  <c r="H52"/>
  <c r="G20"/>
  <c r="L75"/>
  <c r="N51"/>
  <c r="N30"/>
  <c r="P89"/>
  <c r="L23"/>
  <c r="B24"/>
  <c r="I98"/>
  <c r="H28"/>
  <c r="I81"/>
  <c r="Q66"/>
  <c r="O93"/>
  <c r="Q53"/>
  <c r="Q89"/>
  <c r="E1"/>
  <c r="I91"/>
  <c r="Q92"/>
  <c r="B46"/>
  <c r="Q59"/>
  <c r="J32"/>
  <c r="P66"/>
  <c r="H13"/>
  <c r="J96"/>
  <c r="B9"/>
  <c r="Q37"/>
  <c r="I97"/>
  <c r="J51"/>
  <c r="P34"/>
  <c r="B64"/>
  <c r="L4"/>
  <c r="N80"/>
  <c r="I44"/>
  <c r="B89"/>
  <c r="G10"/>
  <c r="L31"/>
  <c r="O60"/>
  <c r="K76"/>
  <c r="O7"/>
  <c r="I94"/>
  <c r="Q45"/>
  <c r="N11"/>
  <c r="J59"/>
  <c r="J79"/>
  <c r="O66"/>
  <c r="H47"/>
  <c r="I37"/>
  <c r="H37"/>
  <c r="L20"/>
  <c r="K74"/>
  <c r="P38"/>
  <c r="Q63"/>
  <c r="N75"/>
  <c r="N86"/>
  <c r="I82"/>
  <c r="P69"/>
  <c r="I34"/>
  <c r="Q9"/>
  <c r="K89"/>
  <c r="J92"/>
  <c r="Q71"/>
  <c r="K36"/>
  <c r="J74"/>
  <c r="I80"/>
  <c r="B38"/>
  <c r="J36"/>
  <c r="I89"/>
  <c r="G27"/>
  <c r="I9"/>
  <c r="N79"/>
  <c r="H57"/>
  <c r="K79"/>
  <c r="G52"/>
  <c r="P18"/>
  <c r="Q10"/>
  <c r="J64"/>
  <c r="K22"/>
  <c r="P58"/>
  <c r="O31"/>
  <c r="J45"/>
  <c r="H92"/>
  <c r="P50"/>
  <c r="N6"/>
  <c r="O11"/>
  <c r="B34"/>
  <c r="K9"/>
  <c r="P41"/>
  <c r="H21"/>
  <c r="B44"/>
  <c r="G74"/>
  <c r="B4"/>
  <c r="H79"/>
  <c r="J80"/>
  <c r="H90"/>
  <c r="G23"/>
  <c r="O35"/>
  <c r="K95"/>
  <c r="Q40"/>
  <c r="O84"/>
  <c r="Q78"/>
  <c r="G9"/>
  <c r="Q51"/>
  <c r="B50"/>
  <c r="H34"/>
  <c r="N97"/>
  <c r="O24"/>
  <c r="O82"/>
  <c r="L66"/>
  <c r="P75"/>
  <c r="K87"/>
  <c r="N53"/>
  <c r="H98"/>
  <c r="H46"/>
  <c r="H50"/>
  <c r="H29"/>
  <c r="L53"/>
  <c r="I69"/>
  <c r="J77"/>
  <c r="J56"/>
  <c r="O57"/>
  <c r="N44"/>
  <c r="H6"/>
  <c r="O20"/>
  <c r="K33"/>
  <c r="O95"/>
  <c r="I79"/>
  <c r="O98"/>
  <c r="O49"/>
  <c r="J50"/>
  <c r="O15"/>
  <c r="G31"/>
  <c r="K67"/>
  <c r="O5"/>
  <c r="O73"/>
  <c r="O37"/>
  <c r="P64"/>
  <c r="N49"/>
  <c r="K43"/>
  <c r="B20"/>
  <c r="O27"/>
  <c r="L82"/>
  <c r="H67"/>
  <c r="I14"/>
  <c r="G24"/>
  <c r="P65"/>
  <c r="P92"/>
  <c r="K69"/>
  <c r="L41"/>
  <c r="O44"/>
  <c r="P21"/>
  <c r="P57"/>
  <c r="K23"/>
  <c r="N35"/>
  <c r="B12"/>
  <c r="J12"/>
  <c r="L67"/>
  <c r="Q61"/>
  <c r="H27"/>
  <c r="B83"/>
  <c r="N40"/>
  <c r="I18"/>
  <c r="P36"/>
  <c r="G79"/>
  <c r="G69"/>
  <c r="B71"/>
  <c r="L93"/>
  <c r="B27"/>
  <c r="H65"/>
  <c r="H10"/>
  <c r="B51"/>
  <c r="N66"/>
  <c r="H45"/>
  <c r="J10"/>
  <c r="H59"/>
  <c r="K83"/>
  <c r="N48"/>
  <c r="L28"/>
  <c r="P51"/>
  <c r="N63"/>
  <c r="N83"/>
  <c r="N38"/>
  <c r="Q43"/>
  <c r="Q86"/>
  <c r="K72"/>
  <c r="L48"/>
  <c r="L15"/>
  <c r="K4"/>
  <c r="N3"/>
  <c r="J69"/>
  <c r="G48"/>
  <c r="H39"/>
  <c r="P6"/>
  <c r="G56"/>
  <c r="I6"/>
  <c r="O23"/>
  <c r="P35"/>
  <c r="O91"/>
  <c r="B65"/>
  <c r="I11"/>
  <c r="J66"/>
  <c r="N20"/>
  <c r="C1"/>
  <c r="H62"/>
  <c r="J70"/>
  <c r="O48"/>
  <c r="J52"/>
  <c r="H87"/>
  <c r="K77"/>
  <c r="G19"/>
  <c r="G64"/>
  <c r="Q97"/>
  <c r="B96"/>
  <c r="P42"/>
  <c r="L86"/>
  <c r="G75"/>
  <c r="Q49"/>
  <c r="J33"/>
  <c r="Q46"/>
  <c r="B95"/>
  <c r="L8"/>
  <c r="I7"/>
  <c r="B90"/>
  <c r="J84"/>
  <c r="P93"/>
  <c r="B97"/>
  <c r="B7"/>
  <c r="J13"/>
  <c r="B5"/>
  <c r="J72"/>
  <c r="I59"/>
  <c r="O92"/>
  <c r="P16"/>
  <c r="P79"/>
  <c r="N95"/>
  <c r="P48"/>
  <c r="N36"/>
  <c r="B28"/>
  <c r="K62"/>
  <c r="P63"/>
  <c r="Q17"/>
  <c r="I17"/>
  <c r="O33"/>
  <c r="P8"/>
  <c r="H48"/>
  <c r="G41"/>
  <c r="G58"/>
  <c r="L98"/>
  <c r="O40"/>
  <c r="Q13"/>
  <c r="P49"/>
  <c r="J40"/>
  <c r="P56"/>
  <c r="J23"/>
  <c r="N27"/>
  <c r="K15"/>
  <c r="O36"/>
  <c r="B23"/>
  <c r="L16"/>
  <c r="J37"/>
  <c r="B35"/>
  <c r="H63"/>
  <c r="I63"/>
  <c r="O86"/>
  <c r="L43"/>
  <c r="O97"/>
  <c r="N54"/>
  <c r="J62"/>
  <c r="P61"/>
  <c r="G86"/>
  <c r="L68"/>
  <c r="P7"/>
  <c r="K86"/>
  <c r="J57"/>
  <c r="K80"/>
  <c r="G73"/>
  <c r="O21"/>
  <c r="L69"/>
  <c r="K60"/>
  <c r="P3"/>
  <c r="Q56"/>
  <c r="B60"/>
  <c r="J20"/>
  <c r="G92"/>
  <c r="I58"/>
  <c r="L79"/>
  <c r="J42"/>
  <c r="K40"/>
  <c r="H25"/>
  <c r="G95"/>
  <c r="O70"/>
  <c r="N56"/>
  <c r="N24"/>
  <c r="K11"/>
  <c r="B54"/>
  <c r="L55"/>
  <c r="P14"/>
  <c r="Q47"/>
  <c r="J71"/>
  <c r="L36"/>
  <c r="L29"/>
  <c r="H31"/>
  <c r="K50"/>
  <c r="H56"/>
  <c r="B17"/>
  <c r="N8"/>
  <c r="I51"/>
  <c r="H96"/>
  <c r="O59"/>
  <c r="P30"/>
  <c r="J60"/>
  <c r="P53"/>
  <c r="H60"/>
  <c r="H38"/>
  <c r="L56"/>
  <c r="Q20"/>
  <c r="H88"/>
  <c r="I71"/>
  <c r="Q27"/>
  <c r="P32"/>
  <c r="B85"/>
  <c r="J9"/>
  <c r="K38"/>
  <c r="H22"/>
  <c r="N34"/>
  <c r="G33"/>
  <c r="N15"/>
  <c r="N31"/>
  <c r="H15"/>
  <c r="B94"/>
  <c r="L89"/>
  <c r="L10"/>
  <c r="I72"/>
  <c r="N61"/>
  <c r="K8"/>
  <c r="H24"/>
  <c r="I13"/>
  <c r="B55"/>
  <c r="B2"/>
  <c r="N22"/>
  <c r="I87"/>
  <c r="K46"/>
  <c r="K5"/>
  <c r="Q54"/>
  <c r="Q62"/>
  <c r="B45"/>
  <c r="N90"/>
  <c r="Q72"/>
  <c r="J82"/>
  <c r="B69"/>
  <c r="L91"/>
  <c r="O47"/>
  <c r="I41"/>
  <c r="L96"/>
  <c r="K12"/>
  <c r="Q96"/>
  <c r="P68"/>
  <c r="B92"/>
  <c r="G68"/>
  <c r="G4"/>
  <c r="G82"/>
  <c r="L25"/>
  <c r="Q65"/>
  <c r="P22"/>
  <c r="L38"/>
  <c r="J24"/>
  <c r="H55"/>
  <c r="O68"/>
  <c r="L92"/>
  <c r="Q93"/>
  <c r="P82"/>
  <c r="I19"/>
  <c r="H58"/>
  <c r="B19"/>
  <c r="G15"/>
  <c r="O56"/>
  <c r="B82"/>
  <c r="I15"/>
  <c r="H36"/>
  <c r="J5"/>
  <c r="Q80"/>
  <c r="B40"/>
  <c r="G11"/>
  <c r="O90"/>
  <c r="Q70"/>
  <c r="K64"/>
  <c r="L85"/>
  <c r="N69"/>
  <c r="P39"/>
  <c r="I53"/>
  <c r="G88"/>
  <c r="K70"/>
  <c r="L62"/>
  <c r="P98"/>
  <c r="B11"/>
  <c r="I21"/>
  <c r="I24"/>
  <c r="I61"/>
  <c r="H16"/>
  <c r="J26"/>
  <c r="Q15"/>
  <c r="I66"/>
  <c r="O88"/>
  <c r="H89"/>
  <c r="J54"/>
  <c r="B39"/>
  <c r="H30"/>
  <c r="N28"/>
  <c r="I75"/>
  <c r="P45"/>
  <c r="P72"/>
  <c r="G55"/>
  <c r="K84"/>
  <c r="K68"/>
  <c r="H77"/>
  <c r="O39"/>
  <c r="B75"/>
  <c r="K37"/>
  <c r="L94"/>
  <c r="K39"/>
  <c r="Q25"/>
  <c r="J89"/>
  <c r="I40"/>
  <c r="B29"/>
  <c r="L19"/>
  <c r="B22"/>
  <c r="L74"/>
  <c r="J85"/>
  <c r="O10"/>
  <c r="H5"/>
  <c r="I74"/>
  <c r="H33"/>
  <c r="B30"/>
  <c r="L46"/>
  <c r="D1"/>
  <c r="H49"/>
  <c r="J41"/>
  <c r="K44"/>
  <c r="J55"/>
  <c r="P76"/>
  <c r="J19"/>
  <c r="G93"/>
  <c r="N29"/>
  <c r="Q30"/>
  <c r="O30"/>
  <c r="H19"/>
  <c r="J94"/>
  <c r="L83"/>
  <c r="L24"/>
  <c r="P37"/>
  <c r="K66"/>
  <c r="N68"/>
  <c r="J6"/>
  <c r="O3"/>
  <c r="P91"/>
  <c r="I27"/>
  <c r="N7"/>
  <c r="P10"/>
  <c r="P81"/>
  <c r="G91"/>
  <c r="G83"/>
  <c r="Q14"/>
  <c r="N93"/>
  <c r="N77"/>
  <c r="O63"/>
  <c r="N9"/>
  <c r="Q44"/>
  <c r="G63"/>
  <c r="Q12"/>
  <c r="N42"/>
  <c r="J95"/>
  <c r="O52"/>
  <c r="K53"/>
  <c r="H61"/>
  <c r="K18"/>
  <c r="I45"/>
  <c r="B3"/>
  <c r="I39"/>
  <c r="Q26"/>
  <c r="O87"/>
  <c r="G60"/>
  <c r="B36"/>
  <c r="Q98"/>
  <c r="K21"/>
  <c r="I29"/>
  <c r="K55"/>
  <c r="P78"/>
  <c r="L26"/>
  <c r="L84"/>
  <c r="B18"/>
  <c r="L65"/>
  <c r="L57"/>
  <c r="B76"/>
  <c r="H84"/>
  <c r="K41"/>
  <c r="Q69"/>
  <c r="J21"/>
  <c r="L27"/>
  <c r="L49"/>
  <c r="O79"/>
  <c r="H85"/>
  <c r="L54"/>
  <c r="B91"/>
  <c r="B13"/>
  <c r="Q4"/>
  <c r="Q33"/>
  <c r="O6"/>
  <c r="K58"/>
  <c r="L76"/>
  <c r="G42"/>
  <c r="I36"/>
  <c r="Q75"/>
  <c r="P11"/>
  <c r="N37"/>
  <c r="N18"/>
  <c r="N60"/>
  <c r="B25"/>
  <c r="K92"/>
  <c r="B73"/>
  <c r="B80"/>
  <c r="J91"/>
  <c r="P60"/>
  <c r="B81"/>
  <c r="N33"/>
  <c r="K3"/>
  <c r="G49"/>
  <c r="O8"/>
  <c r="H4"/>
  <c r="J27"/>
  <c r="H23"/>
  <c r="I47"/>
  <c r="J47"/>
  <c r="O77"/>
  <c r="J39"/>
  <c r="G28"/>
  <c r="I62"/>
  <c r="I43"/>
  <c r="B47"/>
  <c r="J3"/>
  <c r="Q83"/>
  <c r="K93"/>
  <c r="N57"/>
  <c r="G29"/>
  <c r="O55"/>
  <c r="O13"/>
  <c r="K13"/>
  <c r="K28"/>
  <c r="I68"/>
  <c r="K73"/>
  <c r="B62"/>
  <c r="L58"/>
  <c r="Q24"/>
  <c r="N94"/>
  <c r="H70"/>
  <c r="I20"/>
  <c r="J8"/>
  <c r="I96"/>
  <c r="N52"/>
  <c r="Q35"/>
  <c r="I23"/>
  <c r="L5"/>
  <c r="N25"/>
  <c r="N23"/>
  <c r="H94"/>
  <c r="I86"/>
  <c r="I46"/>
  <c r="O76"/>
  <c r="O72"/>
  <c r="P90"/>
  <c r="O53"/>
  <c r="B26"/>
  <c r="G94"/>
  <c r="H69"/>
  <c r="K61"/>
  <c r="H73"/>
  <c r="L90"/>
  <c r="H8"/>
  <c r="J4"/>
  <c r="B88"/>
  <c r="H80"/>
  <c r="P4"/>
  <c r="J97"/>
  <c r="J76"/>
  <c r="B14"/>
  <c r="H91"/>
  <c r="Q7"/>
  <c r="H82"/>
  <c r="J17"/>
  <c r="N32"/>
  <c r="H7"/>
  <c r="Q28"/>
  <c r="P27"/>
  <c r="H86"/>
  <c r="H51"/>
  <c r="K6"/>
  <c r="N12"/>
  <c r="G96"/>
  <c r="G54"/>
  <c r="G90"/>
  <c r="O46"/>
  <c r="B52"/>
  <c r="P9"/>
  <c r="I64"/>
  <c r="Q55"/>
  <c r="P19"/>
  <c r="Q67"/>
  <c r="Q6"/>
  <c r="N96"/>
  <c r="J75"/>
  <c r="H93"/>
  <c r="L18"/>
  <c r="N5"/>
  <c r="O12"/>
  <c r="I67"/>
  <c r="H64"/>
  <c r="G17"/>
  <c r="L63"/>
  <c r="J30"/>
  <c r="P23"/>
  <c r="Q73"/>
  <c r="H95"/>
  <c r="N46"/>
  <c r="O28"/>
  <c r="O38"/>
  <c r="H54"/>
  <c r="J22"/>
  <c r="I73"/>
  <c r="Q3"/>
  <c r="Q5"/>
  <c r="P31"/>
  <c r="I26"/>
  <c r="K52"/>
  <c r="L3"/>
  <c r="B66"/>
  <c r="J78"/>
  <c r="O74"/>
  <c r="G50"/>
  <c r="B53"/>
  <c r="O58"/>
  <c r="L64"/>
  <c r="L77"/>
  <c r="I42"/>
  <c r="Q34"/>
  <c r="P83"/>
  <c r="J48"/>
  <c r="G32"/>
  <c r="Q82"/>
  <c r="P5"/>
  <c r="I31"/>
  <c r="B42"/>
  <c r="K19"/>
  <c r="J49"/>
  <c r="G84"/>
  <c r="K94"/>
  <c r="P29"/>
  <c r="J63"/>
  <c r="N47"/>
  <c r="P62"/>
  <c r="O75"/>
  <c r="B59"/>
  <c r="O96"/>
  <c r="L32"/>
  <c r="K42"/>
  <c r="K45"/>
  <c r="Q68"/>
  <c r="H12"/>
  <c r="B33"/>
  <c r="B86"/>
  <c r="N55"/>
  <c r="I16"/>
  <c r="K57"/>
  <c r="P17"/>
  <c r="H76"/>
  <c r="Q42"/>
  <c r="K91"/>
  <c r="K10"/>
  <c r="G5"/>
  <c r="P20"/>
  <c r="O61"/>
  <c r="O78"/>
  <c r="G45"/>
  <c r="I8"/>
  <c r="K24"/>
  <c r="Q23"/>
  <c r="Q29"/>
  <c r="K59"/>
  <c r="K26"/>
  <c r="L35"/>
  <c r="B58"/>
  <c r="P87"/>
  <c r="J98"/>
  <c r="B10"/>
  <c r="E10" l="1"/>
  <c r="C10"/>
  <c r="F10"/>
  <c r="D10"/>
  <c r="C58"/>
  <c r="E58"/>
  <c r="D58"/>
  <c r="F58"/>
  <c r="M8"/>
  <c r="M16"/>
  <c r="R55"/>
  <c r="C86"/>
  <c r="E86"/>
  <c r="F86"/>
  <c r="D86"/>
  <c r="E33"/>
  <c r="F33"/>
  <c r="C33"/>
  <c r="D33"/>
  <c r="C59"/>
  <c r="E59"/>
  <c r="D59"/>
  <c r="F59"/>
  <c r="R47"/>
  <c r="C42"/>
  <c r="D42"/>
  <c r="F42"/>
  <c r="E42"/>
  <c r="M31"/>
  <c r="M42"/>
  <c r="F53"/>
  <c r="D53"/>
  <c r="E53"/>
  <c r="C53"/>
  <c r="C66"/>
  <c r="F66"/>
  <c r="D66"/>
  <c r="E66"/>
  <c r="L99"/>
  <c r="M26"/>
  <c r="Q99"/>
  <c r="M73"/>
  <c r="R46"/>
  <c r="M67"/>
  <c r="R5"/>
  <c r="R96"/>
  <c r="M64"/>
  <c r="E52"/>
  <c r="D52"/>
  <c r="F52"/>
  <c r="C52"/>
  <c r="R12"/>
  <c r="R32"/>
  <c r="F14"/>
  <c r="C14"/>
  <c r="D14"/>
  <c r="E14"/>
  <c r="C88"/>
  <c r="D88"/>
  <c r="E88"/>
  <c r="F88"/>
  <c r="F26"/>
  <c r="C26"/>
  <c r="D26"/>
  <c r="E26"/>
  <c r="M46"/>
  <c r="M86"/>
  <c r="R23"/>
  <c r="R25"/>
  <c r="M23"/>
  <c r="R52"/>
  <c r="M96"/>
  <c r="M20"/>
  <c r="R94"/>
  <c r="C62"/>
  <c r="E62"/>
  <c r="F62"/>
  <c r="D62"/>
  <c r="M68"/>
  <c r="R57"/>
  <c r="J99"/>
  <c r="F47"/>
  <c r="D47"/>
  <c r="C47"/>
  <c r="E47"/>
  <c r="M43"/>
  <c r="M62"/>
  <c r="M47"/>
  <c r="K99"/>
  <c r="R33"/>
  <c r="C81"/>
  <c r="D81"/>
  <c r="E81"/>
  <c r="F81"/>
  <c r="D80"/>
  <c r="E80"/>
  <c r="C80"/>
  <c r="F80"/>
  <c r="F73"/>
  <c r="D73"/>
  <c r="E73"/>
  <c r="C73"/>
  <c r="D25"/>
  <c r="F25"/>
  <c r="E25"/>
  <c r="C25"/>
  <c r="R60"/>
  <c r="R18"/>
  <c r="R37"/>
  <c r="M36"/>
  <c r="C13"/>
  <c r="D13"/>
  <c r="F13"/>
  <c r="E13"/>
  <c r="F91"/>
  <c r="C91"/>
  <c r="D91"/>
  <c r="E91"/>
  <c r="F76"/>
  <c r="D76"/>
  <c r="C76"/>
  <c r="E76"/>
  <c r="D18"/>
  <c r="F18"/>
  <c r="C18"/>
  <c r="E18"/>
  <c r="M29"/>
  <c r="D36"/>
  <c r="F36"/>
  <c r="E36"/>
  <c r="C36"/>
  <c r="M39"/>
  <c r="C3"/>
  <c r="F3"/>
  <c r="B99"/>
  <c r="E3"/>
  <c r="D3"/>
  <c r="M45"/>
  <c r="R42"/>
  <c r="R9"/>
  <c r="R77"/>
  <c r="R93"/>
  <c r="R7"/>
  <c r="M27"/>
  <c r="O99"/>
  <c r="R68"/>
  <c r="R29"/>
  <c r="C30"/>
  <c r="E30"/>
  <c r="D30"/>
  <c r="F30"/>
  <c r="M74"/>
  <c r="D22"/>
  <c r="F22"/>
  <c r="E22"/>
  <c r="C22"/>
  <c r="D29"/>
  <c r="F29"/>
  <c r="E29"/>
  <c r="C29"/>
  <c r="M40"/>
  <c r="C75"/>
  <c r="D75"/>
  <c r="F75"/>
  <c r="E75"/>
  <c r="M75"/>
  <c r="R28"/>
  <c r="F39"/>
  <c r="D39"/>
  <c r="C39"/>
  <c r="E39"/>
  <c r="M66"/>
  <c r="M61"/>
  <c r="M24"/>
  <c r="M21"/>
  <c r="C11"/>
  <c r="D11"/>
  <c r="E11"/>
  <c r="F11"/>
  <c r="M53"/>
  <c r="R69"/>
  <c r="C40"/>
  <c r="D40"/>
  <c r="E40"/>
  <c r="F40"/>
  <c r="M15"/>
  <c r="D82"/>
  <c r="F82"/>
  <c r="C82"/>
  <c r="E82"/>
  <c r="C19"/>
  <c r="F19"/>
  <c r="D19"/>
  <c r="E19"/>
  <c r="M19"/>
  <c r="F92"/>
  <c r="D92"/>
  <c r="E92"/>
  <c r="C92"/>
  <c r="M41"/>
  <c r="F69"/>
  <c r="C69"/>
  <c r="D69"/>
  <c r="E69"/>
  <c r="R90"/>
  <c r="D45"/>
  <c r="E45"/>
  <c r="F45"/>
  <c r="C45"/>
  <c r="M87"/>
  <c r="R22"/>
  <c r="C55"/>
  <c r="F55"/>
  <c r="D55"/>
  <c r="E55"/>
  <c r="M13"/>
  <c r="R61"/>
  <c r="M72"/>
  <c r="D94"/>
  <c r="E94"/>
  <c r="F94"/>
  <c r="C94"/>
  <c r="R31"/>
  <c r="R15"/>
  <c r="R34"/>
  <c r="C85"/>
  <c r="F85"/>
  <c r="D85"/>
  <c r="E85"/>
  <c r="M71"/>
  <c r="M51"/>
  <c r="R8"/>
  <c r="F17"/>
  <c r="D17"/>
  <c r="E17"/>
  <c r="C17"/>
  <c r="C54"/>
  <c r="D54"/>
  <c r="E54"/>
  <c r="F54"/>
  <c r="R24"/>
  <c r="R56"/>
  <c r="M58"/>
  <c r="E60"/>
  <c r="F60"/>
  <c r="D60"/>
  <c r="C60"/>
  <c r="P99"/>
  <c r="R54"/>
  <c r="M63"/>
  <c r="D35"/>
  <c r="F35"/>
  <c r="C35"/>
  <c r="E35"/>
  <c r="F23"/>
  <c r="E23"/>
  <c r="C23"/>
  <c r="D23"/>
  <c r="R27"/>
  <c r="M17"/>
  <c r="C28"/>
  <c r="D28"/>
  <c r="F28"/>
  <c r="E28"/>
  <c r="R36"/>
  <c r="R95"/>
  <c r="M59"/>
  <c r="C5"/>
  <c r="F5"/>
  <c r="E5"/>
  <c r="D5"/>
  <c r="E7"/>
  <c r="D7"/>
  <c r="C7"/>
  <c r="F7"/>
  <c r="F97"/>
  <c r="C97"/>
  <c r="E97"/>
  <c r="D97"/>
  <c r="F90"/>
  <c r="D90"/>
  <c r="C90"/>
  <c r="E90"/>
  <c r="M7"/>
  <c r="C95"/>
  <c r="E95"/>
  <c r="F95"/>
  <c r="D95"/>
  <c r="F96"/>
  <c r="E96"/>
  <c r="D96"/>
  <c r="C96"/>
  <c r="R20"/>
  <c r="M11"/>
  <c r="D65"/>
  <c r="C65"/>
  <c r="E65"/>
  <c r="F65"/>
  <c r="M6"/>
  <c r="N99"/>
  <c r="R3"/>
  <c r="R38"/>
  <c r="R83"/>
  <c r="R63"/>
  <c r="R48"/>
  <c r="R66"/>
  <c r="D51"/>
  <c r="E51"/>
  <c r="C51"/>
  <c r="F51"/>
  <c r="E27"/>
  <c r="D27"/>
  <c r="C27"/>
  <c r="F27"/>
  <c r="D71"/>
  <c r="E71"/>
  <c r="F71"/>
  <c r="C71"/>
  <c r="M18"/>
  <c r="R40"/>
  <c r="C83"/>
  <c r="D83"/>
  <c r="F83"/>
  <c r="E83"/>
  <c r="C12"/>
  <c r="F12"/>
  <c r="D12"/>
  <c r="E12"/>
  <c r="R35"/>
  <c r="M14"/>
  <c r="E20"/>
  <c r="C20"/>
  <c r="D20"/>
  <c r="F20"/>
  <c r="R49"/>
  <c r="M79"/>
  <c r="R44"/>
  <c r="M69"/>
  <c r="R53"/>
  <c r="R97"/>
  <c r="E50"/>
  <c r="C50"/>
  <c r="D50"/>
  <c r="F50"/>
  <c r="D4"/>
  <c r="F4"/>
  <c r="E4"/>
  <c r="E99" s="1"/>
  <c r="C4"/>
  <c r="D44"/>
  <c r="E44"/>
  <c r="C44"/>
  <c r="F44"/>
  <c r="D34"/>
  <c r="C34"/>
  <c r="E34"/>
  <c r="F34"/>
  <c r="R6"/>
  <c r="R79"/>
  <c r="M9"/>
  <c r="M89"/>
  <c r="F38"/>
  <c r="C38"/>
  <c r="D38"/>
  <c r="E38"/>
  <c r="M80"/>
  <c r="M34"/>
  <c r="M82"/>
  <c r="R86"/>
  <c r="R75"/>
  <c r="M37"/>
  <c r="R11"/>
  <c r="M94"/>
  <c r="E89"/>
  <c r="C89"/>
  <c r="F89"/>
  <c r="D89"/>
  <c r="M44"/>
  <c r="R80"/>
  <c r="E64"/>
  <c r="F64"/>
  <c r="D64"/>
  <c r="C64"/>
  <c r="M97"/>
  <c r="D9"/>
  <c r="F9"/>
  <c r="C9"/>
  <c r="E9"/>
  <c r="E46"/>
  <c r="C46"/>
  <c r="F46"/>
  <c r="D46"/>
  <c r="M91"/>
  <c r="M81"/>
  <c r="M98"/>
  <c r="E24"/>
  <c r="C24"/>
  <c r="F24"/>
  <c r="D24"/>
  <c r="R30"/>
  <c r="R51"/>
  <c r="R62"/>
  <c r="R14"/>
  <c r="R89"/>
  <c r="C77"/>
  <c r="D77"/>
  <c r="F77"/>
  <c r="E77"/>
  <c r="R19"/>
  <c r="R39"/>
  <c r="R13"/>
  <c r="M76"/>
  <c r="M56"/>
  <c r="R98"/>
  <c r="M10"/>
  <c r="M25"/>
  <c r="R10"/>
  <c r="R59"/>
  <c r="R17"/>
  <c r="M48"/>
  <c r="M30"/>
  <c r="E67"/>
  <c r="F67"/>
  <c r="D67"/>
  <c r="C67"/>
  <c r="M70"/>
  <c r="R81"/>
  <c r="F93"/>
  <c r="C93"/>
  <c r="E93"/>
  <c r="D93"/>
  <c r="D43"/>
  <c r="E43"/>
  <c r="F43"/>
  <c r="C43"/>
  <c r="R64"/>
  <c r="F56"/>
  <c r="E56"/>
  <c r="C56"/>
  <c r="D56"/>
  <c r="R76"/>
  <c r="M84"/>
  <c r="M49"/>
  <c r="R21"/>
  <c r="R88"/>
  <c r="M33"/>
  <c r="M4"/>
  <c r="M83"/>
  <c r="C98"/>
  <c r="E98"/>
  <c r="D98"/>
  <c r="F98"/>
  <c r="R91"/>
  <c r="F41"/>
  <c r="D41"/>
  <c r="C41"/>
  <c r="E41"/>
  <c r="E78"/>
  <c r="C78"/>
  <c r="D78"/>
  <c r="F78"/>
  <c r="M38"/>
  <c r="E70"/>
  <c r="C70"/>
  <c r="F70"/>
  <c r="D70"/>
  <c r="M78"/>
  <c r="R82"/>
  <c r="E49"/>
  <c r="F49"/>
  <c r="C49"/>
  <c r="D49"/>
  <c r="I99"/>
  <c r="M3"/>
  <c r="F37"/>
  <c r="D37"/>
  <c r="E37"/>
  <c r="C37"/>
  <c r="R73"/>
  <c r="D72"/>
  <c r="F72"/>
  <c r="E72"/>
  <c r="C72"/>
  <c r="R43"/>
  <c r="M57"/>
  <c r="R45"/>
  <c r="R58"/>
  <c r="D63"/>
  <c r="C63"/>
  <c r="F63"/>
  <c r="E63"/>
  <c r="M90"/>
  <c r="F68"/>
  <c r="D68"/>
  <c r="E68"/>
  <c r="C68"/>
  <c r="M92"/>
  <c r="D6"/>
  <c r="E6"/>
  <c r="F6"/>
  <c r="C6"/>
  <c r="R74"/>
  <c r="D84"/>
  <c r="C84"/>
  <c r="F84"/>
  <c r="E84"/>
  <c r="R84"/>
  <c r="D48"/>
  <c r="E48"/>
  <c r="C48"/>
  <c r="F48"/>
  <c r="R65"/>
  <c r="M93"/>
  <c r="M50"/>
  <c r="M88"/>
  <c r="C21"/>
  <c r="D21"/>
  <c r="E21"/>
  <c r="F21"/>
  <c r="R72"/>
  <c r="F31"/>
  <c r="C31"/>
  <c r="E31"/>
  <c r="D31"/>
  <c r="R41"/>
  <c r="R87"/>
  <c r="C61"/>
  <c r="F61"/>
  <c r="E61"/>
  <c r="D61"/>
  <c r="R4"/>
  <c r="F79"/>
  <c r="E79"/>
  <c r="D79"/>
  <c r="C79"/>
  <c r="M28"/>
  <c r="M52"/>
  <c r="R67"/>
  <c r="D74"/>
  <c r="E74"/>
  <c r="C74"/>
  <c r="F74"/>
  <c r="M22"/>
  <c r="M12"/>
  <c r="M77"/>
  <c r="M35"/>
  <c r="M85"/>
  <c r="M95"/>
  <c r="F87"/>
  <c r="E87"/>
  <c r="D87"/>
  <c r="C87"/>
  <c r="M60"/>
  <c r="R71"/>
  <c r="R92"/>
  <c r="C57"/>
  <c r="E57"/>
  <c r="D57"/>
  <c r="F57"/>
  <c r="R78"/>
  <c r="F16"/>
  <c r="E16"/>
  <c r="C16"/>
  <c r="D16"/>
  <c r="H99"/>
  <c r="R85"/>
  <c r="R16"/>
  <c r="F32"/>
  <c r="C32"/>
  <c r="D32"/>
  <c r="E32"/>
  <c r="R70"/>
  <c r="M32"/>
  <c r="M55"/>
  <c r="R26"/>
  <c r="M54"/>
  <c r="G99"/>
  <c r="E8"/>
  <c r="C8"/>
  <c r="D8"/>
  <c r="F8"/>
  <c r="R50"/>
  <c r="M65"/>
  <c r="M5"/>
  <c r="F15"/>
  <c r="E15"/>
  <c r="D15"/>
  <c r="C15"/>
  <c r="T20" i="73"/>
  <c r="R21"/>
  <c r="D21" i="29" s="1"/>
  <c r="Q21" i="73"/>
  <c r="D21" i="26" s="1"/>
  <c r="S21" i="73"/>
  <c r="D21" i="28" s="1"/>
  <c r="P21" i="73"/>
  <c r="D21" i="24" s="1"/>
  <c r="K19" i="65"/>
  <c r="F20"/>
  <c r="D99" i="78" l="1"/>
  <c r="R99"/>
  <c r="M99"/>
  <c r="C99"/>
  <c r="F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16"/>
  <c r="CP44"/>
  <c r="CI2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<sst xmlns="http://schemas.openxmlformats.org/spreadsheetml/2006/main" count="9504" uniqueCount="629">
  <si>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</si>
  <si>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</si>
  <si>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</si>
  <si>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</si>
  <si>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</si>
  <si>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</si>
  <si>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</si>
  <si>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</si>
  <si>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</si>
  <si>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</si>
  <si>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</si>
  <si>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</si>
  <si>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</si>
  <si>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</si>
  <si>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</si>
  <si>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</si>
  <si>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</si>
  <si>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</si>
  <si>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</si>
  <si>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</si>
  <si>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</si>
  <si>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</si>
  <si>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</si>
  <si>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</si>
  <si>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</si>
  <si>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</si>
  <si>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</si>
  <si>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</si>
  <si>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</si>
  <si>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</si>
  <si>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</si>
  <si>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</si>
  <si>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</si>
  <si>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</si>
  <si>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</si>
  <si>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</si>
  <si>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</si>
  <si>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</si>
  <si>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</si>
  <si>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</si>
  <si>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</si>
  <si>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</si>
  <si>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</si>
  <si>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</si>
  <si>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</si>
  <si>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</si>
  <si>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</si>
  <si>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</si>
  <si>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</si>
  <si>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</si>
  <si>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</si>
  <si>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</si>
  <si>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</si>
  <si>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</si>
  <si>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</si>
  <si>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</si>
  <si>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</si>
  <si>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</si>
  <si>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</si>
  <si>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</si>
  <si>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</si>
  <si>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</si>
  <si>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</si>
  <si>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</si>
  <si>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</si>
  <si>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</si>
  <si>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</si>
  <si>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</si>
  <si>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</si>
  <si>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</si>
  <si>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</si>
  <si>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</si>
  <si>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</si>
  <si>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</si>
  <si>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</si>
  <si>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</si>
  <si>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</si>
  <si>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</si>
  <si>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</si>
  <si>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</si>
  <si>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</si>
  <si>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</si>
  <si>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</si>
  <si>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</si>
  <si>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</si>
  <si>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</si>
  <si>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</si>
  <si>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</si>
  <si>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</si>
  <si>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</si>
  <si>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</si>
  <si>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</si>
  <si>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</si>
  <si>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</si>
  <si>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</si>
  <si>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</si>
  <si>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</si>
  <si>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</si>
  <si>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</si>
  <si>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</si>
  <si>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</si>
  <si>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</si>
  <si>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</si>
  <si>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</si>
  <si>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</si>
  <si>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</si>
  <si>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</si>
  <si>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</si>
  <si>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</si>
  <si>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</si>
  <si>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</si>
  <si>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</si>
  <si>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</si>
  <si>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</si>
  <si>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</si>
  <si>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</si>
  <si>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</si>
  <si>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</si>
  <si>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</si>
  <si>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</si>
  <si>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</si>
  <si>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</si>
  <si>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</si>
  <si>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</si>
  <si>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</si>
  <si>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</si>
  <si>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</si>
  <si>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</si>
  <si>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</si>
  <si>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</si>
  <si>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</si>
  <si>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</si>
  <si>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</si>
  <si>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</si>
  <si>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</si>
  <si>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</si>
  <si>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</si>
  <si>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</si>
  <si>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</si>
  <si>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</si>
  <si>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</si>
  <si>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</si>
  <si>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</si>
  <si>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</si>
  <si>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</si>
  <si>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</si>
  <si>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</si>
  <si>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</si>
  <si>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</si>
  <si>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</si>
  <si>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</si>
  <si>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</si>
  <si>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</si>
  <si>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</si>
  <si>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</si>
  <si>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</si>
  <si>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</si>
  <si>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</si>
  <si>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</si>
  <si>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</si>
  <si>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</si>
  <si>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</si>
  <si>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</si>
  <si>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</si>
  <si>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</si>
  <si>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</si>
  <si>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</si>
  <si>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</si>
  <si>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</si>
  <si>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</si>
  <si>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</si>
  <si>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</si>
  <si>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</si>
  <si>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</si>
  <si>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</si>
  <si>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</si>
  <si>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</si>
  <si>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</si>
  <si>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</si>
  <si>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</si>
  <si>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</si>
  <si>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</si>
  <si>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</si>
  <si>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</si>
  <si>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</si>
  <si>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</si>
  <si>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</si>
  <si>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</si>
  <si>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</si>
  <si>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</si>
  <si>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</si>
  <si>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</si>
  <si>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</si>
  <si>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</si>
  <si>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</si>
  <si>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</si>
  <si>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</si>
  <si>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</si>
  <si>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</si>
  <si>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</si>
  <si>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</si>
  <si>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</si>
  <si>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</si>
  <si>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</si>
  <si>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</si>
  <si>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</si>
  <si>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</si>
  <si>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</si>
  <si>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</si>
  <si>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</si>
  <si>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</si>
  <si>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</si>
  <si>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</si>
  <si>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</si>
  <si>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</si>
  <si>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</si>
  <si>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</si>
  <si>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</si>
  <si>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</si>
  <si>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</si>
  <si>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</si>
  <si>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</si>
  <si>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</si>
  <si>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</si>
  <si>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</si>
  <si>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</si>
  <si>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</si>
  <si>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</si>
  <si>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</si>
  <si>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</si>
  <si>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</si>
  <si>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</si>
  <si>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</si>
  <si>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</si>
  <si>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</si>
  <si>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</si>
  <si>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</si>
  <si>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</si>
  <si>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</si>
  <si>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</si>
  <si>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</si>
  <si>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</si>
  <si>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</si>
  <si>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</si>
  <si>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</si>
  <si>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</si>
  <si>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</si>
  <si>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</si>
  <si>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</si>
  <si>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</si>
  <si>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</si>
  <si>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</si>
  <si>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</si>
  <si>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</si>
  <si>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</si>
  <si>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</si>
  <si>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</si>
  <si>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</si>
  <si>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</si>
  <si>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</si>
  <si>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</si>
  <si>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</si>
  <si>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</si>
  <si>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</si>
  <si>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</si>
  <si>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</si>
  <si>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</si>
  <si>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</si>
  <si>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</si>
  <si>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</si>
  <si>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</si>
  <si>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</si>
  <si>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</si>
  <si>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</si>
  <si>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</si>
  <si>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</si>
  <si>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</si>
  <si>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</si>
  <si>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</si>
  <si>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</si>
  <si>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</si>
  <si>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</si>
  <si>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</si>
  <si>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</si>
  <si>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</si>
  <si>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</si>
  <si>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</si>
  <si>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</si>
  <si>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</si>
  <si>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</si>
  <si>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</si>
  <si>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</si>
  <si>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</si>
  <si>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</si>
  <si>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</si>
  <si>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</si>
  <si>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</si>
  <si>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</si>
  <si>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</si>
  <si>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</si>
  <si>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</si>
  <si>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</si>
  <si>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</si>
  <si>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</si>
  <si>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</si>
  <si>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</si>
  <si>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</si>
  <si>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</si>
  <si>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</si>
  <si>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</si>
  <si>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</si>
  <si>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</si>
  <si>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</si>
  <si>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</si>
  <si>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</si>
  <si>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</si>
  <si>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</si>
  <si>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</si>
  <si>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</si>
  <si>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</si>
  <si>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</si>
  <si>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</si>
  <si>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</si>
  <si>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</si>
  <si>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</si>
  <si>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</si>
  <si>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</si>
  <si>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</si>
  <si>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</si>
  <si>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</si>
  <si>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</si>
  <si>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</si>
  <si>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</si>
  <si>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</si>
  <si>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</si>
  <si>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</si>
  <si>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</si>
  <si>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</si>
  <si>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</si>
  <si>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</si>
  <si>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</si>
  <si>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</si>
  <si>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</si>
  <si>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</si>
  <si>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</si>
  <si>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</si>
  <si>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</si>
  <si>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</si>
  <si>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</si>
  <si>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</si>
  <si>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</si>
  <si>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</si>
  <si>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</si>
  <si>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</si>
  <si>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</si>
  <si>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</si>
  <si>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</si>
  <si>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</si>
  <si>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</si>
  <si>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</si>
  <si>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</si>
  <si>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</si>
  <si>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</si>
  <si>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</si>
  <si>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</si>
  <si>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</si>
  <si>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</si>
  <si>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</si>
  <si>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</si>
  <si>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</si>
  <si>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</si>
  <si>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</si>
  <si>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</si>
  <si>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</si>
  <si>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</si>
  <si>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</si>
  <si>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</si>
  <si>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</si>
  <si>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</si>
  <si>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</si>
  <si>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</si>
  <si>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</si>
  <si>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</si>
  <si>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</si>
  <si>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</si>
  <si>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</si>
  <si>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</si>
  <si>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</si>
  <si>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</si>
  <si>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</si>
  <si>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</si>
  <si>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</si>
  <si>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</si>
  <si>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</si>
  <si>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</si>
  <si>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</si>
  <si>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</si>
  <si>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</si>
  <si>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</si>
  <si>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</si>
  <si>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</si>
  <si>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</si>
  <si>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</si>
  <si>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</si>
  <si>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</si>
  <si>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</si>
  <si>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</si>
  <si>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</si>
  <si>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</si>
  <si>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</si>
  <si>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</si>
  <si>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</si>
  <si>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</si>
  <si>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</si>
  <si>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</si>
  <si>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</si>
  <si>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</si>
  <si>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</si>
  <si>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</si>
  <si>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</si>
  <si>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</si>
  <si>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</si>
  <si>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</si>
  <si>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</si>
  <si>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</si>
  <si>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</si>
  <si>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</si>
  <si>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</si>
  <si>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</si>
  <si>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</si>
  <si>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</si>
  <si>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</si>
  <si>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</si>
  <si>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</si>
  <si>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</si>
  <si>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</si>
  <si>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</si>
  <si>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</si>
  <si>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</si>
  <si>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</si>
  <si>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</si>
  <si>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</si>
  <si>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</si>
  <si>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</si>
  <si>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</si>
  <si>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</si>
  <si>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</si>
  <si>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</si>
  <si>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</si>
  <si>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</si>
  <si>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</si>
  <si>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</si>
  <si>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</si>
  <si>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</si>
  <si>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</si>
  <si>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</si>
  <si>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</si>
  <si>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</si>
  <si>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</si>
  <si>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</si>
  <si>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</si>
  <si>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</si>
  <si>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</si>
  <si>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</si>
  <si>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</si>
  <si>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</si>
  <si>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</si>
  <si>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</si>
  <si>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</si>
  <si>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</si>
  <si>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</si>
  <si>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</si>
  <si>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</si>
  <si>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</si>
  <si>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</si>
  <si>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</si>
  <si>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</si>
  <si>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</si>
  <si>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</si>
  <si>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</si>
  <si>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</si>
  <si>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</si>
  <si>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</si>
  <si>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</si>
  <si>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</si>
  <si>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</si>
  <si>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</si>
  <si>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</si>
  <si>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</si>
  <si>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</si>
  <si>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</si>
  <si>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</si>
  <si>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</si>
  <si>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</si>
  <si>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</si>
  <si>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</si>
  <si>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</si>
  <si>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</si>
  <si>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</si>
  <si>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</si>
  <si>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</si>
  <si>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</si>
  <si>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</si>
  <si>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</si>
  <si>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</si>
  <si>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</si>
  <si>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</si>
  <si>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</si>
  <si>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</si>
  <si>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</si>
  <si>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</si>
  <si>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</si>
  <si>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</si>
  <si>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</si>
  <si>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</si>
  <si>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</si>
  <si>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</si>
  <si>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</si>
  <si>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</si>
  <si>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</si>
  <si>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</si>
  <si>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</si>
  <si>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</si>
  <si>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</si>
  <si>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</si>
  <si>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</si>
  <si>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</si>
  <si>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</si>
  <si>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</si>
  <si>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</si>
  <si>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</si>
  <si>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</si>
  <si>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</si>
  <si>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</si>
  <si>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</si>
  <si>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</si>
  <si>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</si>
  <si>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53IS2024/06/03</t>
  </si>
  <si>
    <t>JPL-2</t>
  </si>
  <si>
    <t>NR/2024/19637/A/18697</t>
  </si>
  <si>
    <t>Nagaland_Ben</t>
  </si>
  <si>
    <t>NR/2024/19918/A/18921</t>
  </si>
  <si>
    <t>NR/2024/20109/A/18955</t>
  </si>
  <si>
    <t>A_A_Energy_MH_Bio</t>
  </si>
  <si>
    <t>NR/2024/20090/A/18582</t>
  </si>
  <si>
    <t>KAMENG</t>
  </si>
  <si>
    <t>NR/2024/20227/C</t>
  </si>
  <si>
    <t>APL_Raipur TPP</t>
  </si>
  <si>
    <t>NR/2024/19475/A/18892</t>
  </si>
  <si>
    <t>SEIL</t>
  </si>
  <si>
    <t>NR/2024/19432/A/18942</t>
  </si>
  <si>
    <t>GBHHPL</t>
  </si>
  <si>
    <t>NR/2024/20052/A/18506</t>
  </si>
  <si>
    <t>SKS Raigarh</t>
  </si>
  <si>
    <t>NR/2024/20229/C</t>
  </si>
  <si>
    <t>SHPPBPL</t>
  </si>
  <si>
    <t>NR/2024/20142/A/18864</t>
  </si>
  <si>
    <t>HP</t>
  </si>
  <si>
    <t>NR/2024/20048/A/18932</t>
  </si>
  <si>
    <t>NR/2024/20050/A/18931</t>
  </si>
  <si>
    <t>NR/2024/20141/A/18866</t>
  </si>
  <si>
    <t>JPL_DHULE</t>
  </si>
  <si>
    <t>NR/2024/20041/A/18934</t>
  </si>
  <si>
    <t>SORANG_HEP</t>
  </si>
  <si>
    <t>NR/2024/20226/C</t>
  </si>
  <si>
    <t>Manipur_Ben</t>
  </si>
  <si>
    <t>NR/2024/20040/A/18919</t>
  </si>
  <si>
    <t>SIKKIM</t>
  </si>
  <si>
    <t>NR/2024/20082/A/18920</t>
  </si>
  <si>
    <t>NHCPL_HP</t>
  </si>
  <si>
    <t>NR/2024/19683/A/18450</t>
  </si>
  <si>
    <t>IEPLBELA2022</t>
  </si>
  <si>
    <t>NR/2024/19966/A/18667</t>
  </si>
  <si>
    <t>SIMHAPURI</t>
  </si>
  <si>
    <t>NR/2024/19760/A/18840</t>
  </si>
  <si>
    <t>RUVNL</t>
  </si>
  <si>
    <t>NR/2024/19588/A/18707</t>
  </si>
  <si>
    <t>NR/2024/20130/A/18700</t>
  </si>
  <si>
    <t>ITCWIND</t>
  </si>
  <si>
    <t>NR/2024/19779/A/18597</t>
  </si>
  <si>
    <t>RKM_POWER</t>
  </si>
  <si>
    <t>NR/2024/20034/A/18933</t>
  </si>
  <si>
    <t>NR/2024/20031/A/18936</t>
  </si>
  <si>
    <t>NR/2024/19355/A/18958</t>
  </si>
  <si>
    <t>PCKL</t>
  </si>
  <si>
    <t>NR/2024/20232/C</t>
  </si>
  <si>
    <t>MCCPL</t>
  </si>
  <si>
    <t>NR/2024/20233/C</t>
  </si>
  <si>
    <t>SINGOLI</t>
  </si>
  <si>
    <t>NR/2024/20237/C</t>
  </si>
  <si>
    <t>JP BINA</t>
  </si>
  <si>
    <t>NR/2024/19699/A/18940</t>
  </si>
  <si>
    <t>NR/2024/20234/C</t>
  </si>
  <si>
    <t>NR/2024/20037/A/18839</t>
  </si>
  <si>
    <t>NR/2024/20033/A/18937</t>
  </si>
  <si>
    <t>NR/2024/20144/A/18868</t>
  </si>
  <si>
    <t>DGEN</t>
  </si>
  <si>
    <t>NR/2024/20240/C</t>
  </si>
  <si>
    <t>SOLAPUR_SOLAR</t>
  </si>
  <si>
    <t>NR/2024/20228/C</t>
  </si>
  <si>
    <t>Arunachal_Ben</t>
  </si>
  <si>
    <t>NR/01062024/30062024/APPCPL/180/F25/GNA/12300</t>
  </si>
  <si>
    <t>JITPL</t>
  </si>
  <si>
    <t xml:space="preserve">NR/01062024/30062024/NDMC/D-46/EE(Power)/2024 </t>
  </si>
  <si>
    <t>HP-GOVT</t>
  </si>
  <si>
    <t>NR/01062024/15062024/1000011005-GOHP-BRPL</t>
  </si>
  <si>
    <t>CHANJUII</t>
  </si>
  <si>
    <t>NR/01042024/30062024/NOC/HPSLDC/NR/2024/41758</t>
  </si>
  <si>
    <t>PPGCL</t>
  </si>
  <si>
    <t>NR/01062024/30062024/1000011017-PPGCL-BRPL</t>
  </si>
  <si>
    <t>NR/01062024/30062024/8588/OAN/GMRETL/GPHHPPL-BRPL</t>
  </si>
  <si>
    <t>DELHI</t>
  </si>
  <si>
    <t>NR/01102023/25122043/GNA_MEJA_DELHI</t>
  </si>
  <si>
    <t>MPL</t>
  </si>
  <si>
    <t>NR/01102023/23072042/L_NR_2012_04</t>
  </si>
  <si>
    <t>KWHEP</t>
  </si>
  <si>
    <t>NR/01062024/15062024/1000011003-KWHPS-BRPL(DISCOM)</t>
  </si>
  <si>
    <t>NR/01062024/30062024/1000011195-SIEL-BRPL(DISCOM)</t>
  </si>
  <si>
    <t>ACBIL</t>
  </si>
  <si>
    <t>NR/01062024/30062024/1000011034-ACBL-BRPL</t>
  </si>
  <si>
    <t>SEILP2</t>
  </si>
  <si>
    <t>NR/01062024/30062024/R2</t>
  </si>
  <si>
    <t>SBSRPC11PL_BKN</t>
  </si>
  <si>
    <t>NR/01102023/02012046/L_NR_2021_17</t>
  </si>
  <si>
    <t>NR/01062024/30062024/JPL-BRPL(PTC)GNA</t>
  </si>
  <si>
    <t>NR/01062024/30062024/IEPL01</t>
  </si>
  <si>
    <t>NR/01062024/30062024/IIPL/(JPL(TM)-BRPL)/BRPLT-169/24-25/1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</si>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</sst>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285</v>
          </cell>
          <cell r="C93">
            <v>0</v>
          </cell>
          <cell r="D93">
            <v>0</v>
          </cell>
          <cell r="E93">
            <v>0</v>
          </cell>
          <cell r="H93">
            <v>285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285</v>
          </cell>
          <cell r="C94">
            <v>0</v>
          </cell>
          <cell r="D94">
            <v>0</v>
          </cell>
          <cell r="E94">
            <v>0</v>
          </cell>
          <cell r="H94">
            <v>285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285</v>
          </cell>
          <cell r="C95">
            <v>0</v>
          </cell>
          <cell r="D95">
            <v>0</v>
          </cell>
          <cell r="E95">
            <v>0</v>
          </cell>
          <cell r="H95">
            <v>285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285</v>
          </cell>
          <cell r="C96">
            <v>0</v>
          </cell>
          <cell r="D96">
            <v>0</v>
          </cell>
          <cell r="E96">
            <v>0</v>
          </cell>
          <cell r="H96">
            <v>285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285</v>
          </cell>
          <cell r="C97">
            <v>0</v>
          </cell>
          <cell r="D97">
            <v>0</v>
          </cell>
          <cell r="E97">
            <v>0</v>
          </cell>
          <cell r="H97">
            <v>285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285</v>
          </cell>
          <cell r="C98">
            <v>0</v>
          </cell>
          <cell r="D98">
            <v>0</v>
          </cell>
          <cell r="E98">
            <v>0</v>
          </cell>
          <cell r="H98">
            <v>285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285</v>
          </cell>
          <cell r="C99">
            <v>0</v>
          </cell>
          <cell r="D99">
            <v>0</v>
          </cell>
          <cell r="E99">
            <v>0</v>
          </cell>
          <cell r="H99">
            <v>285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285</v>
          </cell>
          <cell r="C100">
            <v>0</v>
          </cell>
          <cell r="D100">
            <v>0</v>
          </cell>
          <cell r="E100">
            <v>0</v>
          </cell>
          <cell r="H100">
            <v>285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31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28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28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28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28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28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28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28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28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28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28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28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28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28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28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253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253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253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253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265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265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265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265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193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193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193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193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590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193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590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193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590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193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590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590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276.66000000000003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590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276.66000000000003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590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276.66000000000003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590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276.66000000000003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590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276.66000000000003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590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306.66000000000003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590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376.66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590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398.66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590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346.66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590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376.66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590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468.66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590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553.66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590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503.66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590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551.58000000000004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590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590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590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590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570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570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570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570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287</v>
      </c>
    </row>
    <row r="9" spans="1:3">
      <c r="A9" s="46" t="s">
        <v>447</v>
      </c>
      <c r="B9" s="205">
        <v>45453.476319444446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26.82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11.189304</v>
      </c>
      <c r="J68" s="21">
        <f t="shared" ref="J68:J98" si="22">C68*E68/100</f>
        <v>6.2571060000000003</v>
      </c>
      <c r="K68" s="21">
        <f t="shared" ref="K68:K98" si="23">C68*F68/100</f>
        <v>8.070138</v>
      </c>
      <c r="L68" s="21">
        <f t="shared" ref="L68:L98" si="24">C68*G68/100</f>
        <v>1.3034520000000001</v>
      </c>
      <c r="M68" s="156">
        <f t="shared" ref="M68:M98" si="25">SUM(I68:L68)</f>
        <v>26.82</v>
      </c>
      <c r="N68" s="22"/>
      <c r="P68" s="37">
        <f t="shared" si="17"/>
        <v>11.189304</v>
      </c>
      <c r="Q68" s="37">
        <f t="shared" si="18"/>
        <v>6.2571060000000003</v>
      </c>
      <c r="R68" s="37">
        <f t="shared" si="19"/>
        <v>8.070138</v>
      </c>
      <c r="S68" s="37">
        <f t="shared" si="20"/>
        <v>1.3034520000000001</v>
      </c>
      <c r="T68" s="37">
        <f t="shared" ref="T68:T99" si="26">SUM(P68:S68)</f>
        <v>26.82</v>
      </c>
    </row>
    <row r="69" spans="1:20">
      <c r="A69" s="8" t="s">
        <v>111</v>
      </c>
      <c r="B69" s="202">
        <v>26.82</v>
      </c>
      <c r="C69" s="202">
        <v>26.82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11.189304</v>
      </c>
      <c r="J69" s="21">
        <f t="shared" si="22"/>
        <v>6.2571060000000003</v>
      </c>
      <c r="K69" s="21">
        <f t="shared" si="23"/>
        <v>8.070138</v>
      </c>
      <c r="L69" s="21">
        <f t="shared" si="24"/>
        <v>1.3034520000000001</v>
      </c>
      <c r="M69" s="156">
        <f t="shared" si="25"/>
        <v>26.82</v>
      </c>
      <c r="N69" s="22"/>
      <c r="P69" s="37">
        <f t="shared" si="17"/>
        <v>11.189304</v>
      </c>
      <c r="Q69" s="37">
        <f t="shared" si="18"/>
        <v>6.2571060000000003</v>
      </c>
      <c r="R69" s="37">
        <f t="shared" si="19"/>
        <v>8.070138</v>
      </c>
      <c r="S69" s="37">
        <f t="shared" si="20"/>
        <v>1.3034520000000001</v>
      </c>
      <c r="T69" s="37">
        <f t="shared" si="26"/>
        <v>26.82</v>
      </c>
    </row>
    <row r="70" spans="1:20">
      <c r="A70" s="8" t="s">
        <v>112</v>
      </c>
      <c r="B70" s="202">
        <v>26.82</v>
      </c>
      <c r="C70" s="202">
        <v>26.82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11.189304</v>
      </c>
      <c r="J70" s="21">
        <f t="shared" si="22"/>
        <v>6.2571060000000003</v>
      </c>
      <c r="K70" s="21">
        <f t="shared" si="23"/>
        <v>8.070138</v>
      </c>
      <c r="L70" s="21">
        <f t="shared" si="24"/>
        <v>1.3034520000000001</v>
      </c>
      <c r="M70" s="156">
        <f t="shared" si="25"/>
        <v>26.82</v>
      </c>
      <c r="N70" s="22"/>
      <c r="P70" s="37">
        <f t="shared" si="17"/>
        <v>11.189304</v>
      </c>
      <c r="Q70" s="37">
        <f t="shared" si="18"/>
        <v>6.2571060000000003</v>
      </c>
      <c r="R70" s="37">
        <f t="shared" si="19"/>
        <v>8.070138</v>
      </c>
      <c r="S70" s="37">
        <f t="shared" si="20"/>
        <v>1.3034520000000001</v>
      </c>
      <c r="T70" s="37">
        <f t="shared" si="26"/>
        <v>26.82</v>
      </c>
    </row>
    <row r="71" spans="1:20">
      <c r="A71" s="8" t="s">
        <v>113</v>
      </c>
      <c r="B71" s="202">
        <v>26.82</v>
      </c>
      <c r="C71" s="202">
        <v>26.82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11.189304</v>
      </c>
      <c r="J71" s="21">
        <f t="shared" si="22"/>
        <v>6.2571060000000003</v>
      </c>
      <c r="K71" s="21">
        <f t="shared" si="23"/>
        <v>8.070138</v>
      </c>
      <c r="L71" s="21">
        <f t="shared" si="24"/>
        <v>1.3034520000000001</v>
      </c>
      <c r="M71" s="156">
        <f t="shared" si="25"/>
        <v>26.82</v>
      </c>
      <c r="N71" s="22"/>
      <c r="P71" s="37">
        <f t="shared" si="17"/>
        <v>11.189304</v>
      </c>
      <c r="Q71" s="37">
        <f t="shared" si="18"/>
        <v>6.2571060000000003</v>
      </c>
      <c r="R71" s="37">
        <f t="shared" si="19"/>
        <v>8.070138</v>
      </c>
      <c r="S71" s="37">
        <f t="shared" si="20"/>
        <v>1.3034520000000001</v>
      </c>
      <c r="T71" s="37">
        <f t="shared" si="26"/>
        <v>26.82</v>
      </c>
    </row>
    <row r="72" spans="1:20">
      <c r="A72" s="8" t="s">
        <v>114</v>
      </c>
      <c r="B72" s="202">
        <v>26.82</v>
      </c>
      <c r="C72" s="202">
        <v>26.82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11.189304</v>
      </c>
      <c r="J72" s="21">
        <f t="shared" si="22"/>
        <v>6.2571060000000003</v>
      </c>
      <c r="K72" s="21">
        <f t="shared" si="23"/>
        <v>8.070138</v>
      </c>
      <c r="L72" s="21">
        <f t="shared" si="24"/>
        <v>1.3034520000000001</v>
      </c>
      <c r="M72" s="156">
        <f t="shared" si="25"/>
        <v>26.82</v>
      </c>
      <c r="N72" s="22"/>
      <c r="P72" s="37">
        <f t="shared" si="17"/>
        <v>11.189304</v>
      </c>
      <c r="Q72" s="37">
        <f t="shared" si="18"/>
        <v>6.2571060000000003</v>
      </c>
      <c r="R72" s="37">
        <f t="shared" si="19"/>
        <v>8.070138</v>
      </c>
      <c r="S72" s="37">
        <f t="shared" si="20"/>
        <v>1.3034520000000001</v>
      </c>
      <c r="T72" s="37">
        <f t="shared" si="26"/>
        <v>26.82</v>
      </c>
    </row>
    <row r="73" spans="1:20">
      <c r="A73" s="8" t="s">
        <v>115</v>
      </c>
      <c r="B73" s="202">
        <v>26.82</v>
      </c>
      <c r="C73" s="202">
        <v>26.82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11.189304</v>
      </c>
      <c r="J73" s="21">
        <f t="shared" si="22"/>
        <v>6.2571060000000003</v>
      </c>
      <c r="K73" s="21">
        <f t="shared" si="23"/>
        <v>8.070138</v>
      </c>
      <c r="L73" s="21">
        <f t="shared" si="24"/>
        <v>1.3034520000000001</v>
      </c>
      <c r="M73" s="156">
        <f t="shared" si="25"/>
        <v>26.82</v>
      </c>
      <c r="N73" s="22"/>
      <c r="P73" s="37">
        <f t="shared" si="17"/>
        <v>11.189304</v>
      </c>
      <c r="Q73" s="37">
        <f t="shared" si="18"/>
        <v>6.2571060000000003</v>
      </c>
      <c r="R73" s="37">
        <f t="shared" si="19"/>
        <v>8.070138</v>
      </c>
      <c r="S73" s="37">
        <f t="shared" si="20"/>
        <v>1.3034520000000001</v>
      </c>
      <c r="T73" s="37">
        <f t="shared" si="26"/>
        <v>26.82</v>
      </c>
    </row>
    <row r="74" spans="1:20">
      <c r="A74" s="8" t="s">
        <v>116</v>
      </c>
      <c r="B74" s="202">
        <v>26.82</v>
      </c>
      <c r="C74" s="202">
        <v>26.82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11.189304</v>
      </c>
      <c r="J74" s="21">
        <f t="shared" si="22"/>
        <v>6.2571060000000003</v>
      </c>
      <c r="K74" s="21">
        <f t="shared" si="23"/>
        <v>8.070138</v>
      </c>
      <c r="L74" s="21">
        <f t="shared" si="24"/>
        <v>1.3034520000000001</v>
      </c>
      <c r="M74" s="156">
        <f t="shared" si="25"/>
        <v>26.82</v>
      </c>
      <c r="N74" s="22"/>
      <c r="P74" s="37">
        <f t="shared" si="17"/>
        <v>11.189304</v>
      </c>
      <c r="Q74" s="37">
        <f t="shared" si="18"/>
        <v>6.2571060000000003</v>
      </c>
      <c r="R74" s="37">
        <f t="shared" si="19"/>
        <v>8.070138</v>
      </c>
      <c r="S74" s="37">
        <f t="shared" si="20"/>
        <v>1.3034520000000001</v>
      </c>
      <c r="T74" s="37">
        <f t="shared" si="26"/>
        <v>26.82</v>
      </c>
    </row>
    <row r="75" spans="1:20">
      <c r="A75" s="8" t="s">
        <v>117</v>
      </c>
      <c r="B75" s="202">
        <v>27.12</v>
      </c>
      <c r="C75" s="202">
        <v>27.12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11.314464000000001</v>
      </c>
      <c r="J75" s="21">
        <f t="shared" si="22"/>
        <v>6.3270960000000001</v>
      </c>
      <c r="K75" s="21">
        <f t="shared" si="23"/>
        <v>8.1604080000000003</v>
      </c>
      <c r="L75" s="21">
        <f t="shared" si="24"/>
        <v>1.3180320000000001</v>
      </c>
      <c r="M75" s="156">
        <f t="shared" si="25"/>
        <v>27.12</v>
      </c>
      <c r="N75" s="22"/>
      <c r="P75" s="37">
        <f t="shared" si="17"/>
        <v>11.314464000000001</v>
      </c>
      <c r="Q75" s="37">
        <f t="shared" si="18"/>
        <v>6.3270960000000001</v>
      </c>
      <c r="R75" s="37">
        <f t="shared" si="19"/>
        <v>8.1604080000000003</v>
      </c>
      <c r="S75" s="37">
        <f t="shared" si="20"/>
        <v>1.3180320000000001</v>
      </c>
      <c r="T75" s="37">
        <f t="shared" si="26"/>
        <v>27.12</v>
      </c>
    </row>
    <row r="76" spans="1:20">
      <c r="A76" s="8" t="s">
        <v>118</v>
      </c>
      <c r="B76" s="202">
        <v>27.12</v>
      </c>
      <c r="C76" s="202">
        <v>27.12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11.314464000000001</v>
      </c>
      <c r="J76" s="21">
        <f t="shared" si="22"/>
        <v>6.3270960000000001</v>
      </c>
      <c r="K76" s="21">
        <f t="shared" si="23"/>
        <v>8.1604080000000003</v>
      </c>
      <c r="L76" s="21">
        <f t="shared" si="24"/>
        <v>1.3180320000000001</v>
      </c>
      <c r="M76" s="156">
        <f t="shared" si="25"/>
        <v>27.12</v>
      </c>
      <c r="N76" s="22"/>
      <c r="P76" s="37">
        <f t="shared" si="17"/>
        <v>11.314464000000001</v>
      </c>
      <c r="Q76" s="37">
        <f t="shared" si="18"/>
        <v>6.3270960000000001</v>
      </c>
      <c r="R76" s="37">
        <f t="shared" si="19"/>
        <v>8.1604080000000003</v>
      </c>
      <c r="S76" s="37">
        <f t="shared" si="20"/>
        <v>1.3180320000000001</v>
      </c>
      <c r="T76" s="37">
        <f t="shared" si="26"/>
        <v>27.12</v>
      </c>
    </row>
    <row r="77" spans="1:20">
      <c r="A77" s="8" t="s">
        <v>119</v>
      </c>
      <c r="B77" s="202">
        <v>27.12</v>
      </c>
      <c r="C77" s="202">
        <v>27.12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11.314464000000001</v>
      </c>
      <c r="J77" s="21">
        <f t="shared" si="22"/>
        <v>6.3270960000000001</v>
      </c>
      <c r="K77" s="21">
        <f t="shared" si="23"/>
        <v>8.1604080000000003</v>
      </c>
      <c r="L77" s="21">
        <f t="shared" si="24"/>
        <v>1.3180320000000001</v>
      </c>
      <c r="M77" s="156">
        <f t="shared" si="25"/>
        <v>27.12</v>
      </c>
      <c r="N77" s="22"/>
      <c r="P77" s="37">
        <f t="shared" si="17"/>
        <v>11.314464000000001</v>
      </c>
      <c r="Q77" s="37">
        <f t="shared" si="18"/>
        <v>6.3270960000000001</v>
      </c>
      <c r="R77" s="37">
        <f t="shared" si="19"/>
        <v>8.1604080000000003</v>
      </c>
      <c r="S77" s="37">
        <f t="shared" si="20"/>
        <v>1.3180320000000001</v>
      </c>
      <c r="T77" s="37">
        <f t="shared" si="26"/>
        <v>27.12</v>
      </c>
    </row>
    <row r="78" spans="1:20">
      <c r="A78" s="8" t="s">
        <v>120</v>
      </c>
      <c r="B78" s="202">
        <v>27.12</v>
      </c>
      <c r="C78" s="202">
        <v>27.12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11.314464000000001</v>
      </c>
      <c r="J78" s="21">
        <f t="shared" si="22"/>
        <v>6.3270960000000001</v>
      </c>
      <c r="K78" s="21">
        <f t="shared" si="23"/>
        <v>8.1604080000000003</v>
      </c>
      <c r="L78" s="21">
        <f t="shared" si="24"/>
        <v>1.3180320000000001</v>
      </c>
      <c r="M78" s="156">
        <f t="shared" si="25"/>
        <v>27.12</v>
      </c>
      <c r="N78" s="22"/>
      <c r="P78" s="37">
        <f t="shared" si="17"/>
        <v>11.314464000000001</v>
      </c>
      <c r="Q78" s="37">
        <f t="shared" si="18"/>
        <v>6.3270960000000001</v>
      </c>
      <c r="R78" s="37">
        <f t="shared" si="19"/>
        <v>8.1604080000000003</v>
      </c>
      <c r="S78" s="37">
        <f t="shared" si="20"/>
        <v>1.3180320000000001</v>
      </c>
      <c r="T78" s="37">
        <f t="shared" si="26"/>
        <v>27.12</v>
      </c>
    </row>
    <row r="79" spans="1:20">
      <c r="A79" s="8" t="s">
        <v>121</v>
      </c>
      <c r="B79" s="202">
        <v>27.12</v>
      </c>
      <c r="C79" s="202">
        <v>27.12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11.314464000000001</v>
      </c>
      <c r="J79" s="21">
        <f t="shared" si="22"/>
        <v>6.3270960000000001</v>
      </c>
      <c r="K79" s="21">
        <f t="shared" si="23"/>
        <v>8.1604080000000003</v>
      </c>
      <c r="L79" s="21">
        <f t="shared" si="24"/>
        <v>1.3180320000000001</v>
      </c>
      <c r="M79" s="156">
        <f t="shared" si="25"/>
        <v>27.12</v>
      </c>
      <c r="N79" s="22"/>
      <c r="P79" s="37">
        <f t="shared" si="17"/>
        <v>11.314464000000001</v>
      </c>
      <c r="Q79" s="37">
        <f t="shared" si="18"/>
        <v>6.3270960000000001</v>
      </c>
      <c r="R79" s="37">
        <f t="shared" si="19"/>
        <v>8.1604080000000003</v>
      </c>
      <c r="S79" s="37">
        <f t="shared" si="20"/>
        <v>1.3180320000000001</v>
      </c>
      <c r="T79" s="37">
        <f t="shared" si="26"/>
        <v>27.12</v>
      </c>
    </row>
    <row r="80" spans="1:20">
      <c r="A80" s="8" t="s">
        <v>122</v>
      </c>
      <c r="B80" s="202">
        <v>27.12</v>
      </c>
      <c r="C80" s="202">
        <v>27.12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11.314464000000001</v>
      </c>
      <c r="J80" s="21">
        <f t="shared" si="22"/>
        <v>6.3270960000000001</v>
      </c>
      <c r="K80" s="21">
        <f t="shared" si="23"/>
        <v>8.1604080000000003</v>
      </c>
      <c r="L80" s="21">
        <f t="shared" si="24"/>
        <v>1.3180320000000001</v>
      </c>
      <c r="M80" s="156">
        <f t="shared" si="25"/>
        <v>27.12</v>
      </c>
      <c r="N80" s="22"/>
      <c r="P80" s="37">
        <f t="shared" si="17"/>
        <v>11.314464000000001</v>
      </c>
      <c r="Q80" s="37">
        <f t="shared" si="18"/>
        <v>6.3270960000000001</v>
      </c>
      <c r="R80" s="37">
        <f t="shared" si="19"/>
        <v>8.1604080000000003</v>
      </c>
      <c r="S80" s="37">
        <f t="shared" si="20"/>
        <v>1.3180320000000001</v>
      </c>
      <c r="T80" s="37">
        <f t="shared" si="26"/>
        <v>27.12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0.64817999999999887</v>
      </c>
      <c r="C99" s="20">
        <f t="shared" si="27"/>
        <v>0.64817999999999887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0.27042069600000013</v>
      </c>
      <c r="J99" s="157">
        <f t="shared" ref="J99:L99" si="28">SUM(J3:J98)/4000</f>
        <v>0.15122039400000012</v>
      </c>
      <c r="K99" s="157">
        <f t="shared" si="28"/>
        <v>0.19503736199999974</v>
      </c>
      <c r="L99" s="157">
        <f t="shared" si="28"/>
        <v>3.1501547999999976E-2</v>
      </c>
      <c r="M99" s="158">
        <f>SUM(M3:M98)/4000</f>
        <v>0.64817999999999887</v>
      </c>
      <c r="N99" s="23"/>
      <c r="P99" s="37">
        <f>SUM(P3:P98)/4000</f>
        <v>0.27042069600000013</v>
      </c>
      <c r="Q99" s="37">
        <f t="shared" ref="Q99:S99" si="29">SUM(Q3:Q98)/4000</f>
        <v>0.15122039400000012</v>
      </c>
      <c r="R99" s="37">
        <f t="shared" si="29"/>
        <v>0.19503736199999974</v>
      </c>
      <c r="S99" s="37">
        <f t="shared" si="29"/>
        <v>3.1501547999999976E-2</v>
      </c>
      <c r="T99" s="37">
        <f t="shared" si="26"/>
        <v>0.64817999999999998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142.91999999999999</v>
      </c>
      <c r="I3" s="53">
        <v>115.66</v>
      </c>
      <c r="J3" s="53">
        <v>52.47</v>
      </c>
      <c r="K3" s="53">
        <v>0</v>
      </c>
      <c r="L3" s="53">
        <v>0</v>
      </c>
      <c r="M3" s="72">
        <v>0.71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-99</v>
      </c>
      <c r="V3" s="74">
        <v>311.76</v>
      </c>
      <c r="W3">
        <v>142.91999999999999</v>
      </c>
      <c r="X3">
        <v>115.66</v>
      </c>
      <c r="Y3">
        <v>-99</v>
      </c>
      <c r="Z3">
        <v>0.71</v>
      </c>
      <c r="AA3">
        <v>52.47</v>
      </c>
    </row>
    <row r="4" spans="1:27">
      <c r="D4" t="s">
        <v>439</v>
      </c>
      <c r="F4" t="s">
        <v>438</v>
      </c>
      <c r="G4" t="s">
        <v>46</v>
      </c>
      <c r="H4" s="73">
        <v>119.37</v>
      </c>
      <c r="I4" s="46">
        <v>114.92</v>
      </c>
      <c r="J4" s="46">
        <v>40.770000000000003</v>
      </c>
      <c r="K4" s="46">
        <v>0</v>
      </c>
      <c r="L4" s="46">
        <v>0</v>
      </c>
      <c r="M4" s="74">
        <v>0.71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-99</v>
      </c>
      <c r="V4" s="74">
        <v>275.77</v>
      </c>
      <c r="W4">
        <v>119.37</v>
      </c>
      <c r="X4">
        <v>114.92</v>
      </c>
      <c r="Y4">
        <v>-99</v>
      </c>
      <c r="Z4">
        <v>0.71</v>
      </c>
      <c r="AA4">
        <v>40.770000000000003</v>
      </c>
    </row>
    <row r="5" spans="1:27">
      <c r="G5" t="s">
        <v>47</v>
      </c>
      <c r="H5" s="73">
        <v>55.84</v>
      </c>
      <c r="I5" s="46">
        <v>90.13</v>
      </c>
      <c r="J5" s="46">
        <v>27.18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-99</v>
      </c>
      <c r="R5" s="46">
        <v>0</v>
      </c>
      <c r="S5" s="74">
        <v>0</v>
      </c>
      <c r="U5" s="73">
        <v>-99</v>
      </c>
      <c r="V5" s="74">
        <v>173.15</v>
      </c>
      <c r="W5">
        <v>55.84</v>
      </c>
      <c r="X5">
        <v>90.13</v>
      </c>
      <c r="Y5">
        <v>-99</v>
      </c>
      <c r="Z5">
        <v>0</v>
      </c>
      <c r="AA5">
        <v>27.18</v>
      </c>
    </row>
    <row r="6" spans="1:27">
      <c r="G6" t="s">
        <v>48</v>
      </c>
      <c r="H6" s="73">
        <v>42.5</v>
      </c>
      <c r="I6" s="46">
        <v>94.26</v>
      </c>
      <c r="J6" s="46">
        <v>10.62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-99</v>
      </c>
      <c r="R6" s="46">
        <v>0</v>
      </c>
      <c r="S6" s="74">
        <v>0</v>
      </c>
      <c r="U6" s="73">
        <v>-99</v>
      </c>
      <c r="V6" s="74">
        <v>147.38</v>
      </c>
      <c r="W6">
        <v>42.5</v>
      </c>
      <c r="X6">
        <v>94.26</v>
      </c>
      <c r="Y6">
        <v>-99</v>
      </c>
      <c r="Z6">
        <v>0</v>
      </c>
      <c r="AA6">
        <v>10.62</v>
      </c>
    </row>
    <row r="7" spans="1:27">
      <c r="G7" t="s">
        <v>49</v>
      </c>
      <c r="H7" s="73">
        <v>141.97</v>
      </c>
      <c r="I7" s="46">
        <v>57.85</v>
      </c>
      <c r="J7" s="46">
        <v>101.41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-99</v>
      </c>
      <c r="R7" s="46">
        <v>0</v>
      </c>
      <c r="S7" s="74">
        <v>0</v>
      </c>
      <c r="U7" s="73">
        <v>-99</v>
      </c>
      <c r="V7" s="74">
        <v>301.23</v>
      </c>
      <c r="W7">
        <v>141.97</v>
      </c>
      <c r="X7">
        <v>57.85</v>
      </c>
      <c r="Y7">
        <v>-99</v>
      </c>
      <c r="Z7">
        <v>0</v>
      </c>
      <c r="AA7">
        <v>101.41</v>
      </c>
    </row>
    <row r="8" spans="1:27">
      <c r="G8" t="s">
        <v>50</v>
      </c>
      <c r="H8" s="73">
        <v>108.17</v>
      </c>
      <c r="I8" s="46">
        <v>53.89</v>
      </c>
      <c r="J8" s="46">
        <v>79.2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-99</v>
      </c>
      <c r="R8" s="46">
        <v>0</v>
      </c>
      <c r="S8" s="74">
        <v>0</v>
      </c>
      <c r="U8" s="73">
        <v>-99</v>
      </c>
      <c r="V8" s="74">
        <v>241.26</v>
      </c>
      <c r="W8">
        <v>108.17</v>
      </c>
      <c r="X8">
        <v>53.89</v>
      </c>
      <c r="Y8">
        <v>-99</v>
      </c>
      <c r="Z8">
        <v>0</v>
      </c>
      <c r="AA8">
        <v>79.2</v>
      </c>
    </row>
    <row r="9" spans="1:27">
      <c r="G9" t="s">
        <v>51</v>
      </c>
      <c r="H9" s="73">
        <v>68.56</v>
      </c>
      <c r="I9" s="46">
        <v>41.63</v>
      </c>
      <c r="J9" s="46">
        <v>60.85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-99</v>
      </c>
      <c r="R9" s="46">
        <v>0</v>
      </c>
      <c r="S9" s="74">
        <v>0</v>
      </c>
      <c r="U9" s="73">
        <v>-99</v>
      </c>
      <c r="V9" s="74">
        <v>171.04</v>
      </c>
      <c r="W9">
        <v>68.56</v>
      </c>
      <c r="X9">
        <v>41.63</v>
      </c>
      <c r="Y9">
        <v>-99</v>
      </c>
      <c r="Z9">
        <v>0</v>
      </c>
      <c r="AA9">
        <v>60.85</v>
      </c>
    </row>
    <row r="10" spans="1:27">
      <c r="G10" t="s">
        <v>52</v>
      </c>
      <c r="H10" s="73">
        <v>27.04</v>
      </c>
      <c r="I10" s="46">
        <v>32.06</v>
      </c>
      <c r="J10" s="46">
        <v>38.64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-99</v>
      </c>
      <c r="R10" s="46">
        <v>0</v>
      </c>
      <c r="S10" s="74">
        <v>0</v>
      </c>
      <c r="U10" s="73">
        <v>-99</v>
      </c>
      <c r="V10" s="74">
        <v>97.74</v>
      </c>
      <c r="W10">
        <v>27.04</v>
      </c>
      <c r="X10">
        <v>32.06</v>
      </c>
      <c r="Y10">
        <v>-99</v>
      </c>
      <c r="Z10">
        <v>0</v>
      </c>
      <c r="AA10">
        <v>38.64</v>
      </c>
    </row>
    <row r="11" spans="1:27">
      <c r="G11" t="s">
        <v>53</v>
      </c>
      <c r="H11" s="73">
        <v>374.73</v>
      </c>
      <c r="I11" s="46">
        <v>34.770000000000003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-70</v>
      </c>
      <c r="R11" s="46">
        <v>0</v>
      </c>
      <c r="S11" s="74">
        <v>0</v>
      </c>
      <c r="U11" s="73">
        <v>-70</v>
      </c>
      <c r="V11" s="74">
        <v>409.5</v>
      </c>
      <c r="W11">
        <v>374.73</v>
      </c>
      <c r="X11">
        <v>34.770000000000003</v>
      </c>
      <c r="Y11">
        <v>-70</v>
      </c>
      <c r="Z11">
        <v>0</v>
      </c>
      <c r="AA11">
        <v>0</v>
      </c>
    </row>
    <row r="12" spans="1:27">
      <c r="G12" t="s">
        <v>54</v>
      </c>
      <c r="H12" s="73">
        <v>347.69</v>
      </c>
      <c r="I12" s="46">
        <v>21.83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-70</v>
      </c>
      <c r="R12" s="46">
        <v>0</v>
      </c>
      <c r="S12" s="74">
        <v>0</v>
      </c>
      <c r="U12" s="73">
        <v>-70</v>
      </c>
      <c r="V12" s="74">
        <v>369.52</v>
      </c>
      <c r="W12">
        <v>347.69</v>
      </c>
      <c r="X12">
        <v>21.83</v>
      </c>
      <c r="Y12">
        <v>-70</v>
      </c>
      <c r="Z12">
        <v>0</v>
      </c>
      <c r="AA12">
        <v>0</v>
      </c>
    </row>
    <row r="13" spans="1:27">
      <c r="G13" t="s">
        <v>55</v>
      </c>
      <c r="H13" s="73">
        <v>314.85000000000002</v>
      </c>
      <c r="I13" s="46">
        <v>4.25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-70</v>
      </c>
      <c r="R13" s="46">
        <v>0</v>
      </c>
      <c r="S13" s="74">
        <v>0</v>
      </c>
      <c r="U13" s="73">
        <v>-70</v>
      </c>
      <c r="V13" s="74">
        <v>319.10000000000002</v>
      </c>
      <c r="W13">
        <v>314.85000000000002</v>
      </c>
      <c r="X13">
        <v>4.25</v>
      </c>
      <c r="Y13">
        <v>-70</v>
      </c>
      <c r="Z13">
        <v>0</v>
      </c>
      <c r="AA13">
        <v>0</v>
      </c>
    </row>
    <row r="14" spans="1:27">
      <c r="G14" t="s">
        <v>56</v>
      </c>
      <c r="H14" s="73">
        <v>284.91000000000003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-70</v>
      </c>
      <c r="R14" s="46">
        <v>0</v>
      </c>
      <c r="S14" s="74">
        <v>0</v>
      </c>
      <c r="U14" s="73">
        <v>-70</v>
      </c>
      <c r="V14" s="74">
        <v>284.91000000000003</v>
      </c>
      <c r="W14">
        <v>284.91000000000003</v>
      </c>
      <c r="X14">
        <v>0</v>
      </c>
      <c r="Y14">
        <v>-70</v>
      </c>
      <c r="Z14">
        <v>0</v>
      </c>
      <c r="AA14">
        <v>0</v>
      </c>
    </row>
    <row r="15" spans="1:27">
      <c r="G15" t="s">
        <v>57</v>
      </c>
      <c r="H15" s="73">
        <v>283.95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-10</v>
      </c>
      <c r="Q15" s="46">
        <v>-60</v>
      </c>
      <c r="R15" s="46">
        <v>0</v>
      </c>
      <c r="S15" s="74">
        <v>0</v>
      </c>
      <c r="U15" s="73">
        <v>-70</v>
      </c>
      <c r="V15" s="74">
        <v>283.95</v>
      </c>
      <c r="W15">
        <v>283.95</v>
      </c>
      <c r="X15">
        <v>0</v>
      </c>
      <c r="Y15">
        <v>-60</v>
      </c>
      <c r="Z15">
        <v>0</v>
      </c>
      <c r="AA15">
        <v>-10</v>
      </c>
    </row>
    <row r="16" spans="1:27">
      <c r="G16" t="s">
        <v>58</v>
      </c>
      <c r="H16" s="73">
        <v>267.52999999999997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-36</v>
      </c>
      <c r="Q16" s="46">
        <v>-60</v>
      </c>
      <c r="R16" s="46">
        <v>0</v>
      </c>
      <c r="S16" s="74">
        <v>0</v>
      </c>
      <c r="U16" s="73">
        <v>-96</v>
      </c>
      <c r="V16" s="74">
        <v>267.52999999999997</v>
      </c>
      <c r="W16">
        <v>267.52999999999997</v>
      </c>
      <c r="X16">
        <v>0</v>
      </c>
      <c r="Y16">
        <v>-60</v>
      </c>
      <c r="Z16">
        <v>0</v>
      </c>
      <c r="AA16">
        <v>-36</v>
      </c>
    </row>
    <row r="17" spans="7:27">
      <c r="G17" t="s">
        <v>59</v>
      </c>
      <c r="H17" s="73">
        <v>238.55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-60</v>
      </c>
      <c r="R17" s="46">
        <v>0</v>
      </c>
      <c r="S17" s="74">
        <v>0</v>
      </c>
      <c r="U17" s="73">
        <v>-60</v>
      </c>
      <c r="V17" s="74">
        <v>238.55</v>
      </c>
      <c r="W17">
        <v>238.55</v>
      </c>
      <c r="X17">
        <v>0</v>
      </c>
      <c r="Y17">
        <v>-60</v>
      </c>
      <c r="Z17">
        <v>0</v>
      </c>
      <c r="AA17">
        <v>0</v>
      </c>
    </row>
    <row r="18" spans="7:27">
      <c r="G18" t="s">
        <v>60</v>
      </c>
      <c r="H18" s="73">
        <v>199.92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-60</v>
      </c>
      <c r="R18" s="46">
        <v>0</v>
      </c>
      <c r="S18" s="74">
        <v>0</v>
      </c>
      <c r="U18" s="73">
        <v>-60</v>
      </c>
      <c r="V18" s="74">
        <v>199.92</v>
      </c>
      <c r="W18">
        <v>199.92</v>
      </c>
      <c r="X18">
        <v>0</v>
      </c>
      <c r="Y18">
        <v>-60</v>
      </c>
      <c r="Z18">
        <v>0</v>
      </c>
      <c r="AA18">
        <v>0</v>
      </c>
    </row>
    <row r="19" spans="7:27">
      <c r="G19" t="s">
        <v>61</v>
      </c>
      <c r="H19" s="73">
        <v>149.69999999999999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-50</v>
      </c>
      <c r="R19" s="46">
        <v>0</v>
      </c>
      <c r="S19" s="74">
        <v>0</v>
      </c>
      <c r="U19" s="73">
        <v>-50</v>
      </c>
      <c r="V19" s="74">
        <v>149.69999999999999</v>
      </c>
      <c r="W19">
        <v>149.69999999999999</v>
      </c>
      <c r="X19">
        <v>0</v>
      </c>
      <c r="Y19">
        <v>-50</v>
      </c>
      <c r="Z19">
        <v>0</v>
      </c>
      <c r="AA19">
        <v>0</v>
      </c>
    </row>
    <row r="20" spans="7:27">
      <c r="G20" t="s">
        <v>62</v>
      </c>
      <c r="H20" s="73">
        <v>101.41</v>
      </c>
      <c r="I20" s="46">
        <v>0</v>
      </c>
      <c r="J20" s="46">
        <v>0</v>
      </c>
      <c r="K20" s="46">
        <v>0</v>
      </c>
      <c r="L20" s="46">
        <v>0</v>
      </c>
      <c r="M20" s="74">
        <v>1.45</v>
      </c>
      <c r="N20" s="73">
        <v>0</v>
      </c>
      <c r="O20" s="46">
        <v>0</v>
      </c>
      <c r="P20" s="46">
        <v>0</v>
      </c>
      <c r="Q20" s="46">
        <v>-50</v>
      </c>
      <c r="R20" s="46">
        <v>0</v>
      </c>
      <c r="S20" s="74">
        <v>0</v>
      </c>
      <c r="U20" s="73">
        <v>-50</v>
      </c>
      <c r="V20" s="74">
        <v>102.86</v>
      </c>
      <c r="W20">
        <v>101.41</v>
      </c>
      <c r="X20">
        <v>0</v>
      </c>
      <c r="Y20">
        <v>-50</v>
      </c>
      <c r="Z20">
        <v>1.45</v>
      </c>
      <c r="AA20">
        <v>0</v>
      </c>
    </row>
    <row r="21" spans="7:27">
      <c r="G21" t="s">
        <v>63</v>
      </c>
      <c r="H21" s="73">
        <v>27.05</v>
      </c>
      <c r="I21" s="46">
        <v>0</v>
      </c>
      <c r="J21" s="46">
        <v>0</v>
      </c>
      <c r="K21" s="46">
        <v>0</v>
      </c>
      <c r="L21" s="46">
        <v>0</v>
      </c>
      <c r="M21" s="74">
        <v>0.77</v>
      </c>
      <c r="N21" s="73">
        <v>0</v>
      </c>
      <c r="O21" s="46">
        <v>0</v>
      </c>
      <c r="P21" s="46">
        <v>0</v>
      </c>
      <c r="Q21" s="46">
        <v>-50</v>
      </c>
      <c r="R21" s="46">
        <v>0</v>
      </c>
      <c r="S21" s="74">
        <v>0</v>
      </c>
      <c r="U21" s="73">
        <v>-50</v>
      </c>
      <c r="V21" s="74">
        <v>27.82</v>
      </c>
      <c r="W21">
        <v>27.05</v>
      </c>
      <c r="X21">
        <v>0</v>
      </c>
      <c r="Y21">
        <v>-50</v>
      </c>
      <c r="Z21">
        <v>0.77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0.68</v>
      </c>
      <c r="N22" s="73">
        <v>0</v>
      </c>
      <c r="O22" s="46">
        <v>0</v>
      </c>
      <c r="P22" s="46">
        <v>0</v>
      </c>
      <c r="Q22" s="46">
        <v>-50</v>
      </c>
      <c r="R22" s="46">
        <v>0</v>
      </c>
      <c r="S22" s="74">
        <v>0</v>
      </c>
      <c r="U22" s="73">
        <v>-50</v>
      </c>
      <c r="V22" s="74">
        <v>0.68</v>
      </c>
      <c r="W22">
        <v>0</v>
      </c>
      <c r="X22">
        <v>0</v>
      </c>
      <c r="Y22">
        <v>-50</v>
      </c>
      <c r="Z22">
        <v>0.68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-17</v>
      </c>
      <c r="P23" s="46">
        <v>0</v>
      </c>
      <c r="Q23" s="46">
        <v>-50</v>
      </c>
      <c r="R23" s="46">
        <v>0</v>
      </c>
      <c r="S23" s="74">
        <v>0</v>
      </c>
      <c r="U23" s="73">
        <v>-67</v>
      </c>
      <c r="V23" s="74">
        <v>4.83</v>
      </c>
      <c r="W23">
        <v>0</v>
      </c>
      <c r="X23">
        <v>-17</v>
      </c>
      <c r="Y23">
        <v>-50</v>
      </c>
      <c r="Z23">
        <v>4.83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4.25</v>
      </c>
      <c r="N24" s="73">
        <v>0</v>
      </c>
      <c r="O24" s="46">
        <v>-80</v>
      </c>
      <c r="P24" s="46">
        <v>-194.7</v>
      </c>
      <c r="Q24" s="46">
        <v>-50</v>
      </c>
      <c r="R24" s="46">
        <v>0</v>
      </c>
      <c r="S24" s="74">
        <v>0</v>
      </c>
      <c r="U24" s="73">
        <v>-324.7</v>
      </c>
      <c r="V24" s="74">
        <v>4.25</v>
      </c>
      <c r="W24">
        <v>0</v>
      </c>
      <c r="X24">
        <v>-80</v>
      </c>
      <c r="Y24">
        <v>-50</v>
      </c>
      <c r="Z24">
        <v>4.25</v>
      </c>
      <c r="AA24">
        <v>-194.7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6.28</v>
      </c>
      <c r="N25" s="73">
        <v>0</v>
      </c>
      <c r="O25" s="46">
        <v>-62</v>
      </c>
      <c r="P25" s="46">
        <v>-42</v>
      </c>
      <c r="Q25" s="46">
        <v>-50</v>
      </c>
      <c r="R25" s="46">
        <v>0</v>
      </c>
      <c r="S25" s="74">
        <v>0</v>
      </c>
      <c r="U25" s="73">
        <v>-154</v>
      </c>
      <c r="V25" s="74">
        <v>6.28</v>
      </c>
      <c r="W25">
        <v>0</v>
      </c>
      <c r="X25">
        <v>-62</v>
      </c>
      <c r="Y25">
        <v>-50</v>
      </c>
      <c r="Z25">
        <v>6.28</v>
      </c>
      <c r="AA25">
        <v>-42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4.93</v>
      </c>
      <c r="N26" s="73">
        <v>0</v>
      </c>
      <c r="O26" s="46">
        <v>-72</v>
      </c>
      <c r="P26" s="46">
        <v>-14</v>
      </c>
      <c r="Q26" s="46">
        <v>-50</v>
      </c>
      <c r="R26" s="46">
        <v>0</v>
      </c>
      <c r="S26" s="74">
        <v>0</v>
      </c>
      <c r="U26" s="73">
        <v>-136</v>
      </c>
      <c r="V26" s="74">
        <v>4.93</v>
      </c>
      <c r="W26">
        <v>0</v>
      </c>
      <c r="X26">
        <v>-72</v>
      </c>
      <c r="Y26">
        <v>-50</v>
      </c>
      <c r="Z26">
        <v>4.93</v>
      </c>
      <c r="AA26">
        <v>-14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4.83</v>
      </c>
      <c r="N27" s="73">
        <v>0</v>
      </c>
      <c r="O27" s="46">
        <v>-12</v>
      </c>
      <c r="P27" s="46">
        <v>-36</v>
      </c>
      <c r="Q27" s="46">
        <v>-50</v>
      </c>
      <c r="R27" s="46">
        <v>0</v>
      </c>
      <c r="S27" s="74">
        <v>0</v>
      </c>
      <c r="U27" s="73">
        <v>-98</v>
      </c>
      <c r="V27" s="74">
        <v>4.83</v>
      </c>
      <c r="W27">
        <v>0</v>
      </c>
      <c r="X27">
        <v>-12</v>
      </c>
      <c r="Y27">
        <v>-50</v>
      </c>
      <c r="Z27">
        <v>4.83</v>
      </c>
      <c r="AA27">
        <v>-36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4.3499999999999996</v>
      </c>
      <c r="N28" s="73">
        <v>0</v>
      </c>
      <c r="O28" s="46">
        <v>-32</v>
      </c>
      <c r="P28" s="46">
        <v>-67</v>
      </c>
      <c r="Q28" s="46">
        <v>-50</v>
      </c>
      <c r="R28" s="46">
        <v>0</v>
      </c>
      <c r="S28" s="74">
        <v>0</v>
      </c>
      <c r="U28" s="73">
        <v>-149</v>
      </c>
      <c r="V28" s="74">
        <v>4.3499999999999996</v>
      </c>
      <c r="W28">
        <v>0</v>
      </c>
      <c r="X28">
        <v>-32</v>
      </c>
      <c r="Y28">
        <v>-50</v>
      </c>
      <c r="Z28">
        <v>4.3499999999999996</v>
      </c>
      <c r="AA28">
        <v>-67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1.26</v>
      </c>
      <c r="N29" s="73">
        <v>0</v>
      </c>
      <c r="O29" s="46">
        <v>0</v>
      </c>
      <c r="P29" s="46">
        <v>-107</v>
      </c>
      <c r="Q29" s="46">
        <v>-50</v>
      </c>
      <c r="R29" s="46">
        <v>0</v>
      </c>
      <c r="S29" s="74">
        <v>0</v>
      </c>
      <c r="U29" s="73">
        <v>-157</v>
      </c>
      <c r="V29" s="74">
        <v>1.26</v>
      </c>
      <c r="W29">
        <v>0</v>
      </c>
      <c r="X29">
        <v>0</v>
      </c>
      <c r="Y29">
        <v>-50</v>
      </c>
      <c r="Z29">
        <v>1.26</v>
      </c>
      <c r="AA29">
        <v>-107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-57</v>
      </c>
      <c r="Q30" s="46">
        <v>-50</v>
      </c>
      <c r="R30" s="46">
        <v>0</v>
      </c>
      <c r="S30" s="74">
        <v>0</v>
      </c>
      <c r="U30" s="73">
        <v>-107</v>
      </c>
      <c r="V30" s="74">
        <v>0</v>
      </c>
      <c r="W30">
        <v>0</v>
      </c>
      <c r="X30">
        <v>0</v>
      </c>
      <c r="Y30">
        <v>-50</v>
      </c>
      <c r="Z30">
        <v>0</v>
      </c>
      <c r="AA30">
        <v>-57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3.19</v>
      </c>
      <c r="N31" s="73">
        <v>0</v>
      </c>
      <c r="O31" s="46">
        <v>0</v>
      </c>
      <c r="P31" s="46">
        <v>-8</v>
      </c>
      <c r="Q31" s="46">
        <v>-40</v>
      </c>
      <c r="R31" s="46">
        <v>0</v>
      </c>
      <c r="S31" s="74">
        <v>0</v>
      </c>
      <c r="U31" s="73">
        <v>-48</v>
      </c>
      <c r="V31" s="74">
        <v>3.19</v>
      </c>
      <c r="W31">
        <v>0</v>
      </c>
      <c r="X31">
        <v>0</v>
      </c>
      <c r="Y31">
        <v>-40</v>
      </c>
      <c r="Z31">
        <v>3.19</v>
      </c>
      <c r="AA31">
        <v>-8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3.38</v>
      </c>
      <c r="N32" s="73">
        <v>0</v>
      </c>
      <c r="O32" s="46">
        <v>-3</v>
      </c>
      <c r="P32" s="46">
        <v>-37</v>
      </c>
      <c r="Q32" s="46">
        <v>-40</v>
      </c>
      <c r="R32" s="46">
        <v>0</v>
      </c>
      <c r="S32" s="74">
        <v>0</v>
      </c>
      <c r="U32" s="73">
        <v>-80</v>
      </c>
      <c r="V32" s="74">
        <v>3.38</v>
      </c>
      <c r="W32">
        <v>0</v>
      </c>
      <c r="X32">
        <v>-3</v>
      </c>
      <c r="Y32">
        <v>-40</v>
      </c>
      <c r="Z32">
        <v>3.38</v>
      </c>
      <c r="AA32">
        <v>-37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0.87</v>
      </c>
      <c r="N33" s="73">
        <v>0</v>
      </c>
      <c r="O33" s="46">
        <v>-33</v>
      </c>
      <c r="P33" s="46">
        <v>-19</v>
      </c>
      <c r="Q33" s="46">
        <v>-30</v>
      </c>
      <c r="R33" s="46">
        <v>0</v>
      </c>
      <c r="S33" s="74">
        <v>0</v>
      </c>
      <c r="U33" s="73">
        <v>-82</v>
      </c>
      <c r="V33" s="74">
        <v>0.87</v>
      </c>
      <c r="W33">
        <v>0</v>
      </c>
      <c r="X33">
        <v>-33</v>
      </c>
      <c r="Y33">
        <v>-30</v>
      </c>
      <c r="Z33">
        <v>0.87</v>
      </c>
      <c r="AA33">
        <v>-19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0.48</v>
      </c>
      <c r="N34" s="73">
        <v>0</v>
      </c>
      <c r="O34" s="46">
        <v>-66.5</v>
      </c>
      <c r="P34" s="46">
        <v>-44</v>
      </c>
      <c r="Q34" s="46">
        <v>-20</v>
      </c>
      <c r="R34" s="46">
        <v>0</v>
      </c>
      <c r="S34" s="74">
        <v>0</v>
      </c>
      <c r="U34" s="73">
        <v>-130.5</v>
      </c>
      <c r="V34" s="74">
        <v>0.48</v>
      </c>
      <c r="W34">
        <v>0</v>
      </c>
      <c r="X34">
        <v>-66.5</v>
      </c>
      <c r="Y34">
        <v>-20</v>
      </c>
      <c r="Z34">
        <v>0.48</v>
      </c>
      <c r="AA34">
        <v>-44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-88</v>
      </c>
      <c r="P35" s="46">
        <v>-49</v>
      </c>
      <c r="Q35" s="46">
        <v>0</v>
      </c>
      <c r="R35" s="46">
        <v>0</v>
      </c>
      <c r="S35" s="74">
        <v>0</v>
      </c>
      <c r="U35" s="73">
        <v>-137</v>
      </c>
      <c r="V35" s="74">
        <v>0</v>
      </c>
      <c r="W35">
        <v>0</v>
      </c>
      <c r="X35">
        <v>-88</v>
      </c>
      <c r="Y35">
        <v>0</v>
      </c>
      <c r="Z35">
        <v>0</v>
      </c>
      <c r="AA35">
        <v>-49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-118</v>
      </c>
      <c r="P36" s="46">
        <v>-56</v>
      </c>
      <c r="Q36" s="46">
        <v>0</v>
      </c>
      <c r="R36" s="46">
        <v>0</v>
      </c>
      <c r="S36" s="74">
        <v>0</v>
      </c>
      <c r="U36" s="73">
        <v>-174</v>
      </c>
      <c r="V36" s="74">
        <v>0</v>
      </c>
      <c r="W36">
        <v>0</v>
      </c>
      <c r="X36">
        <v>-118</v>
      </c>
      <c r="Y36">
        <v>0</v>
      </c>
      <c r="Z36">
        <v>0</v>
      </c>
      <c r="AA36">
        <v>-56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-143</v>
      </c>
      <c r="P37" s="46">
        <v>-64</v>
      </c>
      <c r="Q37" s="46">
        <v>0</v>
      </c>
      <c r="R37" s="46">
        <v>0</v>
      </c>
      <c r="S37" s="74">
        <v>0</v>
      </c>
      <c r="U37" s="73">
        <v>-207</v>
      </c>
      <c r="V37" s="74">
        <v>0</v>
      </c>
      <c r="W37">
        <v>0</v>
      </c>
      <c r="X37">
        <v>-143</v>
      </c>
      <c r="Y37">
        <v>0</v>
      </c>
      <c r="Z37">
        <v>0</v>
      </c>
      <c r="AA37">
        <v>-64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-142</v>
      </c>
      <c r="P38" s="46">
        <v>-69</v>
      </c>
      <c r="Q38" s="46">
        <v>0</v>
      </c>
      <c r="R38" s="46">
        <v>0</v>
      </c>
      <c r="S38" s="74">
        <v>0</v>
      </c>
      <c r="U38" s="73">
        <v>-211</v>
      </c>
      <c r="V38" s="74">
        <v>0</v>
      </c>
      <c r="W38">
        <v>0</v>
      </c>
      <c r="X38">
        <v>-142</v>
      </c>
      <c r="Y38">
        <v>0</v>
      </c>
      <c r="Z38">
        <v>0</v>
      </c>
      <c r="AA38">
        <v>-69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-166.2</v>
      </c>
      <c r="P39" s="46">
        <v>-44</v>
      </c>
      <c r="Q39" s="46">
        <v>0</v>
      </c>
      <c r="R39" s="46">
        <v>0</v>
      </c>
      <c r="S39" s="74">
        <v>0</v>
      </c>
      <c r="U39" s="73">
        <v>-210.2</v>
      </c>
      <c r="V39" s="74">
        <v>0</v>
      </c>
      <c r="W39">
        <v>0</v>
      </c>
      <c r="X39">
        <v>-166.2</v>
      </c>
      <c r="Y39">
        <v>0</v>
      </c>
      <c r="Z39">
        <v>0</v>
      </c>
      <c r="AA39">
        <v>-44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-153</v>
      </c>
      <c r="P40" s="46">
        <v>0</v>
      </c>
      <c r="Q40" s="46">
        <v>0</v>
      </c>
      <c r="R40" s="46">
        <v>0</v>
      </c>
      <c r="S40" s="74">
        <v>0</v>
      </c>
      <c r="U40" s="73">
        <v>-153</v>
      </c>
      <c r="V40" s="74">
        <v>0</v>
      </c>
      <c r="W40">
        <v>0</v>
      </c>
      <c r="X40">
        <v>-153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-138</v>
      </c>
      <c r="P41" s="46">
        <v>0</v>
      </c>
      <c r="Q41" s="46">
        <v>0</v>
      </c>
      <c r="R41" s="46">
        <v>0</v>
      </c>
      <c r="S41" s="74">
        <v>0</v>
      </c>
      <c r="U41" s="73">
        <v>-138</v>
      </c>
      <c r="V41" s="74">
        <v>0</v>
      </c>
      <c r="W41">
        <v>0</v>
      </c>
      <c r="X41">
        <v>-138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-128</v>
      </c>
      <c r="P42" s="46">
        <v>0</v>
      </c>
      <c r="Q42" s="46">
        <v>0</v>
      </c>
      <c r="R42" s="46">
        <v>0</v>
      </c>
      <c r="S42" s="74">
        <v>0</v>
      </c>
      <c r="U42" s="73">
        <v>-128</v>
      </c>
      <c r="V42" s="74">
        <v>0</v>
      </c>
      <c r="W42">
        <v>0</v>
      </c>
      <c r="X42">
        <v>-128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-112</v>
      </c>
      <c r="P43" s="46">
        <v>0</v>
      </c>
      <c r="Q43" s="46">
        <v>0</v>
      </c>
      <c r="R43" s="46">
        <v>0</v>
      </c>
      <c r="S43" s="74">
        <v>0</v>
      </c>
      <c r="U43" s="73">
        <v>-112</v>
      </c>
      <c r="V43" s="74">
        <v>0</v>
      </c>
      <c r="W43">
        <v>0</v>
      </c>
      <c r="X43">
        <v>-112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-118</v>
      </c>
      <c r="P44" s="46">
        <v>0</v>
      </c>
      <c r="Q44" s="46">
        <v>0</v>
      </c>
      <c r="R44" s="46">
        <v>0</v>
      </c>
      <c r="S44" s="74">
        <v>0</v>
      </c>
      <c r="U44" s="73">
        <v>-118</v>
      </c>
      <c r="V44" s="74">
        <v>0</v>
      </c>
      <c r="W44">
        <v>0</v>
      </c>
      <c r="X44">
        <v>-118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-103</v>
      </c>
      <c r="P45" s="46">
        <v>0</v>
      </c>
      <c r="Q45" s="46">
        <v>0</v>
      </c>
      <c r="R45" s="46">
        <v>0</v>
      </c>
      <c r="S45" s="74">
        <v>0</v>
      </c>
      <c r="U45" s="73">
        <v>-103</v>
      </c>
      <c r="V45" s="74">
        <v>0</v>
      </c>
      <c r="W45">
        <v>0</v>
      </c>
      <c r="X45">
        <v>-103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-83</v>
      </c>
      <c r="P46" s="46">
        <v>0</v>
      </c>
      <c r="Q46" s="46">
        <v>0</v>
      </c>
      <c r="R46" s="46">
        <v>0</v>
      </c>
      <c r="S46" s="74">
        <v>0</v>
      </c>
      <c r="U46" s="73">
        <v>-83</v>
      </c>
      <c r="V46" s="74">
        <v>0</v>
      </c>
      <c r="W46">
        <v>0</v>
      </c>
      <c r="X46">
        <v>-83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-37</v>
      </c>
      <c r="P47" s="46">
        <v>0</v>
      </c>
      <c r="Q47" s="46">
        <v>0</v>
      </c>
      <c r="R47" s="46">
        <v>0</v>
      </c>
      <c r="S47" s="74">
        <v>0</v>
      </c>
      <c r="U47" s="73">
        <v>-37</v>
      </c>
      <c r="V47" s="74">
        <v>0</v>
      </c>
      <c r="W47">
        <v>0</v>
      </c>
      <c r="X47">
        <v>-37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-23.6</v>
      </c>
      <c r="P48" s="46">
        <v>0</v>
      </c>
      <c r="Q48" s="46">
        <v>0</v>
      </c>
      <c r="R48" s="46">
        <v>0</v>
      </c>
      <c r="S48" s="74">
        <v>0</v>
      </c>
      <c r="U48" s="73">
        <v>-23.6</v>
      </c>
      <c r="V48" s="74">
        <v>0</v>
      </c>
      <c r="W48">
        <v>0</v>
      </c>
      <c r="X48">
        <v>-23.6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-7</v>
      </c>
      <c r="P49" s="46">
        <v>0</v>
      </c>
      <c r="Q49" s="46">
        <v>0</v>
      </c>
      <c r="R49" s="46">
        <v>0</v>
      </c>
      <c r="S49" s="74">
        <v>0</v>
      </c>
      <c r="U49" s="73">
        <v>-7</v>
      </c>
      <c r="V49" s="74">
        <v>0</v>
      </c>
      <c r="W49">
        <v>0</v>
      </c>
      <c r="X49">
        <v>-7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-3</v>
      </c>
      <c r="P50" s="46">
        <v>0</v>
      </c>
      <c r="Q50" s="46">
        <v>0</v>
      </c>
      <c r="R50" s="46">
        <v>0</v>
      </c>
      <c r="S50" s="74">
        <v>0</v>
      </c>
      <c r="U50" s="73">
        <v>-3</v>
      </c>
      <c r="V50" s="74">
        <v>0</v>
      </c>
      <c r="W50">
        <v>0</v>
      </c>
      <c r="X50">
        <v>-3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</v>
      </c>
      <c r="P51" s="46">
        <v>0</v>
      </c>
      <c r="Q51" s="46">
        <v>0</v>
      </c>
      <c r="R51" s="46">
        <v>0</v>
      </c>
      <c r="S51" s="74">
        <v>0</v>
      </c>
      <c r="U51" s="73">
        <v>-3</v>
      </c>
      <c r="V51" s="74">
        <v>0</v>
      </c>
      <c r="W51">
        <v>0</v>
      </c>
      <c r="X51">
        <v>-3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17.38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17.38</v>
      </c>
      <c r="W57">
        <v>0</v>
      </c>
      <c r="X57">
        <v>0</v>
      </c>
      <c r="Y57">
        <v>0</v>
      </c>
      <c r="Z57">
        <v>0</v>
      </c>
      <c r="AA57">
        <v>17.38</v>
      </c>
    </row>
    <row r="58" spans="7:27">
      <c r="G58" t="s">
        <v>100</v>
      </c>
      <c r="H58" s="73">
        <v>20.28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20.28</v>
      </c>
      <c r="W58">
        <v>20.28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91.75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91.75</v>
      </c>
      <c r="W59">
        <v>91.75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143.9</v>
      </c>
      <c r="I60" s="46">
        <v>0</v>
      </c>
      <c r="J60" s="46">
        <v>39.6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183.5</v>
      </c>
      <c r="W60">
        <v>143.9</v>
      </c>
      <c r="X60">
        <v>0</v>
      </c>
      <c r="Y60">
        <v>0</v>
      </c>
      <c r="Z60">
        <v>0</v>
      </c>
      <c r="AA60">
        <v>39.6</v>
      </c>
    </row>
    <row r="61" spans="7:27">
      <c r="G61" t="s">
        <v>103</v>
      </c>
      <c r="H61" s="73">
        <v>199.92</v>
      </c>
      <c r="I61" s="46">
        <v>0</v>
      </c>
      <c r="J61" s="46">
        <v>84.99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284.91000000000003</v>
      </c>
      <c r="W61">
        <v>199.92</v>
      </c>
      <c r="X61">
        <v>0</v>
      </c>
      <c r="Y61">
        <v>0</v>
      </c>
      <c r="Z61">
        <v>0</v>
      </c>
      <c r="AA61">
        <v>84.99</v>
      </c>
    </row>
    <row r="62" spans="7:27">
      <c r="G62" t="s">
        <v>104</v>
      </c>
      <c r="H62" s="73">
        <v>250.15</v>
      </c>
      <c r="I62" s="46">
        <v>0</v>
      </c>
      <c r="J62" s="46">
        <v>112.03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362.18</v>
      </c>
      <c r="W62">
        <v>250.15</v>
      </c>
      <c r="X62">
        <v>0</v>
      </c>
      <c r="Y62">
        <v>0</v>
      </c>
      <c r="Z62">
        <v>0</v>
      </c>
      <c r="AA62">
        <v>112.03</v>
      </c>
    </row>
    <row r="63" spans="7:27">
      <c r="G63" t="s">
        <v>105</v>
      </c>
      <c r="H63" s="73">
        <v>283.94</v>
      </c>
      <c r="I63" s="46">
        <v>0</v>
      </c>
      <c r="J63" s="46">
        <v>145.84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429.78</v>
      </c>
      <c r="W63">
        <v>283.94</v>
      </c>
      <c r="X63">
        <v>0</v>
      </c>
      <c r="Y63">
        <v>0</v>
      </c>
      <c r="Z63">
        <v>0</v>
      </c>
      <c r="AA63">
        <v>145.84</v>
      </c>
    </row>
    <row r="64" spans="7:27">
      <c r="G64" t="s">
        <v>106</v>
      </c>
      <c r="H64" s="73">
        <v>310.02</v>
      </c>
      <c r="I64" s="46">
        <v>0</v>
      </c>
      <c r="J64" s="46">
        <v>156.46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466.48</v>
      </c>
      <c r="W64">
        <v>310.02</v>
      </c>
      <c r="X64">
        <v>0</v>
      </c>
      <c r="Y64">
        <v>0</v>
      </c>
      <c r="Z64">
        <v>0</v>
      </c>
      <c r="AA64">
        <v>156.46</v>
      </c>
    </row>
    <row r="65" spans="7:27">
      <c r="G65" t="s">
        <v>107</v>
      </c>
      <c r="H65" s="73">
        <v>346.73</v>
      </c>
      <c r="I65" s="46">
        <v>0</v>
      </c>
      <c r="J65" s="46">
        <v>167.08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513.80999999999995</v>
      </c>
      <c r="W65">
        <v>346.73</v>
      </c>
      <c r="X65">
        <v>0</v>
      </c>
      <c r="Y65">
        <v>0</v>
      </c>
      <c r="Z65">
        <v>0</v>
      </c>
      <c r="AA65">
        <v>167.08</v>
      </c>
    </row>
    <row r="66" spans="7:27">
      <c r="G66" t="s">
        <v>108</v>
      </c>
      <c r="H66" s="73">
        <v>378.6</v>
      </c>
      <c r="I66" s="46">
        <v>0</v>
      </c>
      <c r="J66" s="46">
        <v>168.05</v>
      </c>
      <c r="K66" s="46">
        <v>0</v>
      </c>
      <c r="L66" s="46">
        <v>0</v>
      </c>
      <c r="M66" s="74">
        <v>0.19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546.84</v>
      </c>
      <c r="W66">
        <v>378.6</v>
      </c>
      <c r="X66">
        <v>0</v>
      </c>
      <c r="Y66">
        <v>0</v>
      </c>
      <c r="Z66">
        <v>0.19</v>
      </c>
      <c r="AA66">
        <v>168.05</v>
      </c>
    </row>
    <row r="67" spans="7:27">
      <c r="G67" t="s">
        <v>109</v>
      </c>
      <c r="H67" s="73">
        <v>414.32</v>
      </c>
      <c r="I67" s="46">
        <v>0</v>
      </c>
      <c r="J67" s="46">
        <v>156.46</v>
      </c>
      <c r="K67" s="46">
        <v>0</v>
      </c>
      <c r="L67" s="46">
        <v>0</v>
      </c>
      <c r="M67" s="74">
        <v>3.48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574.26</v>
      </c>
      <c r="W67">
        <v>414.32</v>
      </c>
      <c r="X67">
        <v>0</v>
      </c>
      <c r="Y67">
        <v>0</v>
      </c>
      <c r="Z67">
        <v>3.48</v>
      </c>
      <c r="AA67">
        <v>156.46</v>
      </c>
    </row>
    <row r="68" spans="7:27">
      <c r="G68" t="s">
        <v>110</v>
      </c>
      <c r="H68" s="73">
        <v>428.82</v>
      </c>
      <c r="I68" s="46">
        <v>0</v>
      </c>
      <c r="J68" s="46">
        <v>140.04</v>
      </c>
      <c r="K68" s="46">
        <v>0</v>
      </c>
      <c r="L68" s="46">
        <v>0</v>
      </c>
      <c r="M68" s="74">
        <v>2.8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571.66</v>
      </c>
      <c r="W68">
        <v>428.82</v>
      </c>
      <c r="X68">
        <v>0</v>
      </c>
      <c r="Y68">
        <v>0</v>
      </c>
      <c r="Z68">
        <v>2.8</v>
      </c>
      <c r="AA68">
        <v>140.04</v>
      </c>
    </row>
    <row r="69" spans="7:27">
      <c r="G69" t="s">
        <v>111</v>
      </c>
      <c r="H69" s="73">
        <v>438.47</v>
      </c>
      <c r="I69" s="46">
        <v>0</v>
      </c>
      <c r="J69" s="46">
        <v>128.44999999999999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566.91999999999996</v>
      </c>
      <c r="W69">
        <v>438.47</v>
      </c>
      <c r="X69">
        <v>0</v>
      </c>
      <c r="Y69">
        <v>0</v>
      </c>
      <c r="Z69">
        <v>0</v>
      </c>
      <c r="AA69">
        <v>128.44999999999999</v>
      </c>
    </row>
    <row r="70" spans="7:27">
      <c r="G70" t="s">
        <v>112</v>
      </c>
      <c r="H70" s="73">
        <v>423.02</v>
      </c>
      <c r="I70" s="46">
        <v>0</v>
      </c>
      <c r="J70" s="46">
        <v>106.24</v>
      </c>
      <c r="K70" s="46">
        <v>0</v>
      </c>
      <c r="L70" s="46">
        <v>0</v>
      </c>
      <c r="M70" s="74">
        <v>3.19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532.45000000000005</v>
      </c>
      <c r="W70">
        <v>423.02</v>
      </c>
      <c r="X70">
        <v>0</v>
      </c>
      <c r="Y70">
        <v>0</v>
      </c>
      <c r="Z70">
        <v>3.19</v>
      </c>
      <c r="AA70">
        <v>106.24</v>
      </c>
    </row>
    <row r="71" spans="7:27">
      <c r="G71" t="s">
        <v>113</v>
      </c>
      <c r="H71" s="73">
        <v>407.56</v>
      </c>
      <c r="I71" s="46">
        <v>0</v>
      </c>
      <c r="J71" s="46">
        <v>79.2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486.76</v>
      </c>
      <c r="W71">
        <v>407.56</v>
      </c>
      <c r="X71">
        <v>0</v>
      </c>
      <c r="Y71">
        <v>0</v>
      </c>
      <c r="Z71">
        <v>0</v>
      </c>
      <c r="AA71">
        <v>79.2</v>
      </c>
    </row>
    <row r="72" spans="7:27">
      <c r="G72" t="s">
        <v>114</v>
      </c>
      <c r="H72" s="73">
        <v>356.37</v>
      </c>
      <c r="I72" s="46">
        <v>0</v>
      </c>
      <c r="J72" s="46">
        <v>57.95</v>
      </c>
      <c r="K72" s="46">
        <v>0</v>
      </c>
      <c r="L72" s="46">
        <v>0</v>
      </c>
      <c r="M72" s="74">
        <v>1.26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415.58</v>
      </c>
      <c r="W72">
        <v>356.37</v>
      </c>
      <c r="X72">
        <v>0</v>
      </c>
      <c r="Y72">
        <v>0</v>
      </c>
      <c r="Z72">
        <v>1.26</v>
      </c>
      <c r="AA72">
        <v>57.95</v>
      </c>
    </row>
    <row r="73" spans="7:27">
      <c r="G73" t="s">
        <v>115</v>
      </c>
      <c r="H73" s="73">
        <v>339</v>
      </c>
      <c r="I73" s="46">
        <v>0</v>
      </c>
      <c r="J73" s="46">
        <v>29.94</v>
      </c>
      <c r="K73" s="46">
        <v>0</v>
      </c>
      <c r="L73" s="46">
        <v>0</v>
      </c>
      <c r="M73" s="74">
        <v>3.67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372.61</v>
      </c>
      <c r="W73">
        <v>339</v>
      </c>
      <c r="X73">
        <v>0</v>
      </c>
      <c r="Y73">
        <v>0</v>
      </c>
      <c r="Z73">
        <v>3.67</v>
      </c>
      <c r="AA73">
        <v>29.94</v>
      </c>
    </row>
    <row r="74" spans="7:27">
      <c r="G74" t="s">
        <v>116</v>
      </c>
      <c r="H74" s="73">
        <v>294.57</v>
      </c>
      <c r="I74" s="46">
        <v>0</v>
      </c>
      <c r="J74" s="46">
        <v>2.9</v>
      </c>
      <c r="K74" s="46">
        <v>0</v>
      </c>
      <c r="L74" s="46">
        <v>0</v>
      </c>
      <c r="M74" s="74">
        <v>7.24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304.70999999999998</v>
      </c>
      <c r="W74">
        <v>294.57</v>
      </c>
      <c r="X74">
        <v>0</v>
      </c>
      <c r="Y74">
        <v>0</v>
      </c>
      <c r="Z74">
        <v>7.24</v>
      </c>
      <c r="AA74">
        <v>2.9</v>
      </c>
    </row>
    <row r="75" spans="7:27">
      <c r="G75" t="s">
        <v>117</v>
      </c>
      <c r="H75" s="73">
        <v>269.45999999999998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269.45999999999998</v>
      </c>
      <c r="W75">
        <v>269.45999999999998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251.11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251.11</v>
      </c>
      <c r="W76">
        <v>251.11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201.85</v>
      </c>
      <c r="I77" s="46">
        <v>0</v>
      </c>
      <c r="J77" s="46">
        <v>0</v>
      </c>
      <c r="K77" s="46">
        <v>0</v>
      </c>
      <c r="L77" s="46">
        <v>0</v>
      </c>
      <c r="M77" s="74">
        <v>2.8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204.65</v>
      </c>
      <c r="W77">
        <v>201.85</v>
      </c>
      <c r="X77">
        <v>0</v>
      </c>
      <c r="Y77">
        <v>0</v>
      </c>
      <c r="Z77">
        <v>2.8</v>
      </c>
      <c r="AA77">
        <v>0</v>
      </c>
    </row>
    <row r="78" spans="7:27">
      <c r="G78" t="s">
        <v>120</v>
      </c>
      <c r="H78" s="73">
        <v>171.92</v>
      </c>
      <c r="I78" s="46">
        <v>0</v>
      </c>
      <c r="J78" s="46">
        <v>0</v>
      </c>
      <c r="K78" s="46">
        <v>0</v>
      </c>
      <c r="L78" s="46">
        <v>0</v>
      </c>
      <c r="M78" s="74">
        <v>2.99</v>
      </c>
      <c r="N78" s="73">
        <v>0</v>
      </c>
      <c r="O78" s="46">
        <v>-10</v>
      </c>
      <c r="P78" s="46">
        <v>0</v>
      </c>
      <c r="Q78" s="46">
        <v>-16</v>
      </c>
      <c r="R78" s="46">
        <v>0</v>
      </c>
      <c r="S78" s="74">
        <v>0</v>
      </c>
      <c r="U78" s="73">
        <v>-26</v>
      </c>
      <c r="V78" s="74">
        <v>174.91</v>
      </c>
      <c r="W78">
        <v>171.92</v>
      </c>
      <c r="X78">
        <v>-10</v>
      </c>
      <c r="Y78">
        <v>-16</v>
      </c>
      <c r="Z78">
        <v>2.99</v>
      </c>
      <c r="AA78">
        <v>0</v>
      </c>
    </row>
    <row r="79" spans="7:27">
      <c r="G79" t="s">
        <v>121</v>
      </c>
      <c r="H79" s="73">
        <v>39.590000000000003</v>
      </c>
      <c r="I79" s="46">
        <v>0</v>
      </c>
      <c r="J79" s="46">
        <v>0</v>
      </c>
      <c r="K79" s="46">
        <v>0</v>
      </c>
      <c r="L79" s="46">
        <v>0</v>
      </c>
      <c r="M79" s="74">
        <v>5.51</v>
      </c>
      <c r="N79" s="73">
        <v>0</v>
      </c>
      <c r="O79" s="46">
        <v>-20</v>
      </c>
      <c r="P79" s="46">
        <v>-102</v>
      </c>
      <c r="Q79" s="46">
        <v>-30</v>
      </c>
      <c r="R79" s="46">
        <v>0</v>
      </c>
      <c r="S79" s="74">
        <v>0</v>
      </c>
      <c r="U79" s="73">
        <v>-152</v>
      </c>
      <c r="V79" s="74">
        <v>45.1</v>
      </c>
      <c r="W79">
        <v>39.590000000000003</v>
      </c>
      <c r="X79">
        <v>-20</v>
      </c>
      <c r="Y79">
        <v>-30</v>
      </c>
      <c r="Z79">
        <v>5.51</v>
      </c>
      <c r="AA79">
        <v>-102</v>
      </c>
    </row>
    <row r="80" spans="7:27">
      <c r="G80" t="s">
        <v>122</v>
      </c>
      <c r="H80" s="73">
        <v>76.3</v>
      </c>
      <c r="I80" s="46">
        <v>0</v>
      </c>
      <c r="J80" s="46">
        <v>0</v>
      </c>
      <c r="K80" s="46">
        <v>0</v>
      </c>
      <c r="L80" s="46">
        <v>0</v>
      </c>
      <c r="M80" s="74">
        <v>4.25</v>
      </c>
      <c r="N80" s="73">
        <v>0</v>
      </c>
      <c r="O80" s="46">
        <v>-10</v>
      </c>
      <c r="P80" s="46">
        <v>-106</v>
      </c>
      <c r="Q80" s="46">
        <v>-36</v>
      </c>
      <c r="R80" s="46">
        <v>0</v>
      </c>
      <c r="S80" s="74">
        <v>0</v>
      </c>
      <c r="U80" s="73">
        <v>-152</v>
      </c>
      <c r="V80" s="74">
        <v>80.55</v>
      </c>
      <c r="W80">
        <v>76.3</v>
      </c>
      <c r="X80">
        <v>-10</v>
      </c>
      <c r="Y80">
        <v>-36</v>
      </c>
      <c r="Z80">
        <v>4.25</v>
      </c>
      <c r="AA80">
        <v>-106</v>
      </c>
    </row>
    <row r="81" spans="7:27">
      <c r="G81" t="s">
        <v>123</v>
      </c>
      <c r="H81" s="73">
        <v>122.65</v>
      </c>
      <c r="I81" s="46">
        <v>0</v>
      </c>
      <c r="J81" s="46">
        <v>0</v>
      </c>
      <c r="K81" s="46">
        <v>0</v>
      </c>
      <c r="L81" s="46">
        <v>0</v>
      </c>
      <c r="M81" s="74">
        <v>4.6399999999999997</v>
      </c>
      <c r="N81" s="73">
        <v>0</v>
      </c>
      <c r="O81" s="46">
        <v>0</v>
      </c>
      <c r="P81" s="46">
        <v>-105</v>
      </c>
      <c r="Q81" s="46">
        <v>-46</v>
      </c>
      <c r="R81" s="46">
        <v>0</v>
      </c>
      <c r="S81" s="74">
        <v>0</v>
      </c>
      <c r="U81" s="73">
        <v>-151</v>
      </c>
      <c r="V81" s="74">
        <v>127.29</v>
      </c>
      <c r="W81">
        <v>122.65</v>
      </c>
      <c r="X81">
        <v>0</v>
      </c>
      <c r="Y81">
        <v>-46</v>
      </c>
      <c r="Z81">
        <v>4.6399999999999997</v>
      </c>
      <c r="AA81">
        <v>-105</v>
      </c>
    </row>
    <row r="82" spans="7:27">
      <c r="G82" t="s">
        <v>124</v>
      </c>
      <c r="H82" s="73">
        <v>153.96</v>
      </c>
      <c r="I82" s="46">
        <v>0</v>
      </c>
      <c r="J82" s="46">
        <v>0</v>
      </c>
      <c r="K82" s="46">
        <v>0</v>
      </c>
      <c r="L82" s="46">
        <v>0</v>
      </c>
      <c r="M82" s="74">
        <v>6.34</v>
      </c>
      <c r="N82" s="73">
        <v>0</v>
      </c>
      <c r="O82" s="46">
        <v>0</v>
      </c>
      <c r="P82" s="46">
        <v>-98</v>
      </c>
      <c r="Q82" s="46">
        <v>-46</v>
      </c>
      <c r="R82" s="46">
        <v>0</v>
      </c>
      <c r="S82" s="74">
        <v>0</v>
      </c>
      <c r="U82" s="73">
        <v>-144</v>
      </c>
      <c r="V82" s="74">
        <v>160.30000000000001</v>
      </c>
      <c r="W82">
        <v>153.96</v>
      </c>
      <c r="X82">
        <v>0</v>
      </c>
      <c r="Y82">
        <v>-46</v>
      </c>
      <c r="Z82">
        <v>6.34</v>
      </c>
      <c r="AA82">
        <v>-98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4.5</v>
      </c>
      <c r="N83" s="73">
        <v>0</v>
      </c>
      <c r="O83" s="46">
        <v>0</v>
      </c>
      <c r="P83" s="46">
        <v>-88</v>
      </c>
      <c r="Q83" s="46">
        <v>-56</v>
      </c>
      <c r="R83" s="46">
        <v>0</v>
      </c>
      <c r="S83" s="74">
        <v>0</v>
      </c>
      <c r="U83" s="73">
        <v>-144</v>
      </c>
      <c r="V83" s="74">
        <v>4.5</v>
      </c>
      <c r="W83">
        <v>0</v>
      </c>
      <c r="X83">
        <v>0</v>
      </c>
      <c r="Y83">
        <v>-56</v>
      </c>
      <c r="Z83">
        <v>4.5</v>
      </c>
      <c r="AA83">
        <v>-88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3.94</v>
      </c>
      <c r="N84" s="73">
        <v>0</v>
      </c>
      <c r="O84" s="46">
        <v>0</v>
      </c>
      <c r="P84" s="46">
        <v>-86</v>
      </c>
      <c r="Q84" s="46">
        <v>-60</v>
      </c>
      <c r="R84" s="46">
        <v>0</v>
      </c>
      <c r="S84" s="74">
        <v>0</v>
      </c>
      <c r="U84" s="73">
        <v>-146</v>
      </c>
      <c r="V84" s="74">
        <v>3.94</v>
      </c>
      <c r="W84">
        <v>0</v>
      </c>
      <c r="X84">
        <v>0</v>
      </c>
      <c r="Y84">
        <v>-60</v>
      </c>
      <c r="Z84">
        <v>3.94</v>
      </c>
      <c r="AA84">
        <v>-86</v>
      </c>
    </row>
    <row r="85" spans="7:27">
      <c r="G85" t="s">
        <v>127</v>
      </c>
      <c r="H85" s="73">
        <v>9.4600000000000009</v>
      </c>
      <c r="I85" s="46">
        <v>32.58</v>
      </c>
      <c r="J85" s="46">
        <v>0</v>
      </c>
      <c r="K85" s="46">
        <v>0</v>
      </c>
      <c r="L85" s="46">
        <v>0</v>
      </c>
      <c r="M85" s="74">
        <v>6.23</v>
      </c>
      <c r="N85" s="73">
        <v>0</v>
      </c>
      <c r="O85" s="46">
        <v>0</v>
      </c>
      <c r="P85" s="46">
        <v>-65</v>
      </c>
      <c r="Q85" s="46">
        <v>-65</v>
      </c>
      <c r="R85" s="46">
        <v>0</v>
      </c>
      <c r="S85" s="74">
        <v>0</v>
      </c>
      <c r="U85" s="73">
        <v>-130</v>
      </c>
      <c r="V85" s="74">
        <v>48.27</v>
      </c>
      <c r="W85">
        <v>9.4600000000000009</v>
      </c>
      <c r="X85">
        <v>32.58</v>
      </c>
      <c r="Y85">
        <v>-65</v>
      </c>
      <c r="Z85">
        <v>6.23</v>
      </c>
      <c r="AA85">
        <v>-65</v>
      </c>
    </row>
    <row r="86" spans="7:27">
      <c r="G86" t="s">
        <v>128</v>
      </c>
      <c r="H86" s="73">
        <v>89.05</v>
      </c>
      <c r="I86" s="46">
        <v>0</v>
      </c>
      <c r="J86" s="46">
        <v>0</v>
      </c>
      <c r="K86" s="46">
        <v>0</v>
      </c>
      <c r="L86" s="46">
        <v>0</v>
      </c>
      <c r="M86" s="74">
        <v>5.32</v>
      </c>
      <c r="N86" s="73">
        <v>0</v>
      </c>
      <c r="O86" s="46">
        <v>0</v>
      </c>
      <c r="P86" s="46">
        <v>-45</v>
      </c>
      <c r="Q86" s="46">
        <v>-66</v>
      </c>
      <c r="R86" s="46">
        <v>0</v>
      </c>
      <c r="S86" s="74">
        <v>0</v>
      </c>
      <c r="U86" s="73">
        <v>-111</v>
      </c>
      <c r="V86" s="74">
        <v>94.37</v>
      </c>
      <c r="W86">
        <v>89.05</v>
      </c>
      <c r="X86">
        <v>0</v>
      </c>
      <c r="Y86">
        <v>-66</v>
      </c>
      <c r="Z86">
        <v>5.32</v>
      </c>
      <c r="AA86">
        <v>-45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2.37</v>
      </c>
      <c r="N87" s="73">
        <v>0</v>
      </c>
      <c r="O87" s="46">
        <v>0</v>
      </c>
      <c r="P87" s="46">
        <v>0</v>
      </c>
      <c r="Q87" s="46">
        <v>-69</v>
      </c>
      <c r="R87" s="46">
        <v>0</v>
      </c>
      <c r="S87" s="74">
        <v>0</v>
      </c>
      <c r="U87" s="73">
        <v>-69</v>
      </c>
      <c r="V87" s="74">
        <v>2.37</v>
      </c>
      <c r="W87">
        <v>0</v>
      </c>
      <c r="X87">
        <v>0</v>
      </c>
      <c r="Y87">
        <v>-69</v>
      </c>
      <c r="Z87">
        <v>2.37</v>
      </c>
      <c r="AA87">
        <v>0</v>
      </c>
    </row>
    <row r="88" spans="7:27">
      <c r="G88" t="s">
        <v>130</v>
      </c>
      <c r="H88" s="73">
        <v>9.59</v>
      </c>
      <c r="I88" s="46">
        <v>0</v>
      </c>
      <c r="J88" s="46">
        <v>0</v>
      </c>
      <c r="K88" s="46">
        <v>0</v>
      </c>
      <c r="L88" s="46">
        <v>0</v>
      </c>
      <c r="M88" s="74">
        <v>1.89</v>
      </c>
      <c r="N88" s="73">
        <v>0</v>
      </c>
      <c r="O88" s="46">
        <v>0</v>
      </c>
      <c r="P88" s="46">
        <v>0</v>
      </c>
      <c r="Q88" s="46">
        <v>-70</v>
      </c>
      <c r="R88" s="46">
        <v>0</v>
      </c>
      <c r="S88" s="74">
        <v>0</v>
      </c>
      <c r="U88" s="73">
        <v>-70</v>
      </c>
      <c r="V88" s="74">
        <v>11.48</v>
      </c>
      <c r="W88">
        <v>9.59</v>
      </c>
      <c r="X88">
        <v>0</v>
      </c>
      <c r="Y88">
        <v>-70</v>
      </c>
      <c r="Z88">
        <v>1.89</v>
      </c>
      <c r="AA88">
        <v>0</v>
      </c>
    </row>
    <row r="89" spans="7:27">
      <c r="G89" t="s">
        <v>131</v>
      </c>
      <c r="H89" s="73">
        <v>34.86</v>
      </c>
      <c r="I89" s="46">
        <v>0</v>
      </c>
      <c r="J89" s="46">
        <v>6.93</v>
      </c>
      <c r="K89" s="46">
        <v>0</v>
      </c>
      <c r="L89" s="46">
        <v>0</v>
      </c>
      <c r="M89" s="74">
        <v>2.08</v>
      </c>
      <c r="N89" s="73">
        <v>0</v>
      </c>
      <c r="O89" s="46">
        <v>0</v>
      </c>
      <c r="P89" s="46">
        <v>0</v>
      </c>
      <c r="Q89" s="46">
        <v>-70</v>
      </c>
      <c r="R89" s="46">
        <v>0</v>
      </c>
      <c r="S89" s="74">
        <v>0</v>
      </c>
      <c r="U89" s="73">
        <v>-70</v>
      </c>
      <c r="V89" s="74">
        <v>43.87</v>
      </c>
      <c r="W89">
        <v>34.86</v>
      </c>
      <c r="X89">
        <v>0</v>
      </c>
      <c r="Y89">
        <v>-70</v>
      </c>
      <c r="Z89">
        <v>2.08</v>
      </c>
      <c r="AA89">
        <v>6.93</v>
      </c>
    </row>
    <row r="90" spans="7:27">
      <c r="G90" t="s">
        <v>132</v>
      </c>
      <c r="H90" s="73">
        <v>48.99</v>
      </c>
      <c r="I90" s="46">
        <v>5.66</v>
      </c>
      <c r="J90" s="46">
        <v>19.79</v>
      </c>
      <c r="K90" s="46">
        <v>0</v>
      </c>
      <c r="L90" s="46">
        <v>0</v>
      </c>
      <c r="M90" s="74">
        <v>1.61</v>
      </c>
      <c r="N90" s="73">
        <v>0</v>
      </c>
      <c r="O90" s="46">
        <v>0</v>
      </c>
      <c r="P90" s="46">
        <v>0</v>
      </c>
      <c r="Q90" s="46">
        <v>-70</v>
      </c>
      <c r="R90" s="46">
        <v>0</v>
      </c>
      <c r="S90" s="74">
        <v>0</v>
      </c>
      <c r="U90" s="73">
        <v>-70</v>
      </c>
      <c r="V90" s="74">
        <v>76.05</v>
      </c>
      <c r="W90">
        <v>48.99</v>
      </c>
      <c r="X90">
        <v>5.66</v>
      </c>
      <c r="Y90">
        <v>-70</v>
      </c>
      <c r="Z90">
        <v>1.61</v>
      </c>
      <c r="AA90">
        <v>19.79</v>
      </c>
    </row>
    <row r="91" spans="7:27">
      <c r="G91" t="s">
        <v>133</v>
      </c>
      <c r="H91" s="73">
        <v>0</v>
      </c>
      <c r="I91" s="46">
        <v>0</v>
      </c>
      <c r="J91" s="46">
        <v>18.62</v>
      </c>
      <c r="K91" s="46">
        <v>0</v>
      </c>
      <c r="L91" s="46">
        <v>0</v>
      </c>
      <c r="M91" s="74">
        <v>1.1000000000000001</v>
      </c>
      <c r="N91" s="73">
        <v>0</v>
      </c>
      <c r="O91" s="46">
        <v>0</v>
      </c>
      <c r="P91" s="46">
        <v>0</v>
      </c>
      <c r="Q91" s="46">
        <v>-70</v>
      </c>
      <c r="R91" s="46">
        <v>0</v>
      </c>
      <c r="S91" s="74">
        <v>0</v>
      </c>
      <c r="U91" s="73">
        <v>-70</v>
      </c>
      <c r="V91" s="74">
        <v>19.72</v>
      </c>
      <c r="W91">
        <v>0</v>
      </c>
      <c r="X91">
        <v>0</v>
      </c>
      <c r="Y91">
        <v>-70</v>
      </c>
      <c r="Z91">
        <v>1.1000000000000001</v>
      </c>
      <c r="AA91">
        <v>18.62</v>
      </c>
    </row>
    <row r="92" spans="7:27">
      <c r="G92" t="s">
        <v>134</v>
      </c>
      <c r="H92" s="73">
        <v>6.76</v>
      </c>
      <c r="I92" s="46">
        <v>7.12</v>
      </c>
      <c r="J92" s="46">
        <v>34.93</v>
      </c>
      <c r="K92" s="46">
        <v>0</v>
      </c>
      <c r="L92" s="46">
        <v>0</v>
      </c>
      <c r="M92" s="74">
        <v>1.48</v>
      </c>
      <c r="N92" s="73">
        <v>0</v>
      </c>
      <c r="O92" s="46">
        <v>0</v>
      </c>
      <c r="P92" s="46">
        <v>0</v>
      </c>
      <c r="Q92" s="46">
        <v>-70</v>
      </c>
      <c r="R92" s="46">
        <v>0</v>
      </c>
      <c r="S92" s="74">
        <v>0</v>
      </c>
      <c r="U92" s="73">
        <v>-70</v>
      </c>
      <c r="V92" s="74">
        <v>50.29</v>
      </c>
      <c r="W92">
        <v>6.76</v>
      </c>
      <c r="X92">
        <v>7.12</v>
      </c>
      <c r="Y92">
        <v>-70</v>
      </c>
      <c r="Z92">
        <v>1.48</v>
      </c>
      <c r="AA92">
        <v>34.93</v>
      </c>
    </row>
    <row r="93" spans="7:27">
      <c r="G93" t="s">
        <v>135</v>
      </c>
      <c r="H93" s="73">
        <v>23.37</v>
      </c>
      <c r="I93" s="46">
        <v>18.260000000000002</v>
      </c>
      <c r="J93" s="46">
        <v>45.11</v>
      </c>
      <c r="K93" s="46">
        <v>0</v>
      </c>
      <c r="L93" s="46">
        <v>0</v>
      </c>
      <c r="M93" s="74">
        <v>0.86</v>
      </c>
      <c r="N93" s="73">
        <v>0</v>
      </c>
      <c r="O93" s="46">
        <v>0</v>
      </c>
      <c r="P93" s="46">
        <v>0</v>
      </c>
      <c r="Q93" s="46">
        <v>-70</v>
      </c>
      <c r="R93" s="46">
        <v>0</v>
      </c>
      <c r="S93" s="74">
        <v>0</v>
      </c>
      <c r="U93" s="73">
        <v>-70</v>
      </c>
      <c r="V93" s="74">
        <v>87.6</v>
      </c>
      <c r="W93">
        <v>23.37</v>
      </c>
      <c r="X93">
        <v>18.260000000000002</v>
      </c>
      <c r="Y93">
        <v>-70</v>
      </c>
      <c r="Z93">
        <v>0.86</v>
      </c>
      <c r="AA93">
        <v>45.11</v>
      </c>
    </row>
    <row r="94" spans="7:27">
      <c r="G94" t="s">
        <v>136</v>
      </c>
      <c r="H94" s="73">
        <v>26.49</v>
      </c>
      <c r="I94" s="46">
        <v>24.95</v>
      </c>
      <c r="J94" s="46">
        <v>47.59</v>
      </c>
      <c r="K94" s="46">
        <v>0</v>
      </c>
      <c r="L94" s="46">
        <v>0</v>
      </c>
      <c r="M94" s="74">
        <v>0.71</v>
      </c>
      <c r="N94" s="73">
        <v>0</v>
      </c>
      <c r="O94" s="46">
        <v>0</v>
      </c>
      <c r="P94" s="46">
        <v>0</v>
      </c>
      <c r="Q94" s="46">
        <v>-70</v>
      </c>
      <c r="R94" s="46">
        <v>0</v>
      </c>
      <c r="S94" s="74">
        <v>0</v>
      </c>
      <c r="U94" s="73">
        <v>-70</v>
      </c>
      <c r="V94" s="74">
        <v>99.74</v>
      </c>
      <c r="W94">
        <v>26.49</v>
      </c>
      <c r="X94">
        <v>24.95</v>
      </c>
      <c r="Y94">
        <v>-70</v>
      </c>
      <c r="Z94">
        <v>0.71</v>
      </c>
      <c r="AA94">
        <v>47.59</v>
      </c>
    </row>
    <row r="95" spans="7:27">
      <c r="G95" t="s">
        <v>137</v>
      </c>
      <c r="H95" s="73">
        <v>37.799999999999997</v>
      </c>
      <c r="I95" s="46">
        <v>32.4</v>
      </c>
      <c r="J95" s="46">
        <v>55.59</v>
      </c>
      <c r="K95" s="46">
        <v>0</v>
      </c>
      <c r="L95" s="46">
        <v>0</v>
      </c>
      <c r="M95" s="74">
        <v>1.27</v>
      </c>
      <c r="N95" s="73">
        <v>0</v>
      </c>
      <c r="O95" s="46">
        <v>0</v>
      </c>
      <c r="P95" s="46">
        <v>0</v>
      </c>
      <c r="Q95" s="46">
        <v>-76</v>
      </c>
      <c r="R95" s="46">
        <v>0</v>
      </c>
      <c r="S95" s="74">
        <v>0</v>
      </c>
      <c r="U95" s="73">
        <v>-76</v>
      </c>
      <c r="V95" s="74">
        <v>127.06</v>
      </c>
      <c r="W95">
        <v>37.799999999999997</v>
      </c>
      <c r="X95">
        <v>32.4</v>
      </c>
      <c r="Y95">
        <v>-76</v>
      </c>
      <c r="Z95">
        <v>1.27</v>
      </c>
      <c r="AA95">
        <v>55.59</v>
      </c>
    </row>
    <row r="96" spans="7:27">
      <c r="G96" t="s">
        <v>138</v>
      </c>
      <c r="H96" s="73">
        <v>40.22</v>
      </c>
      <c r="I96" s="46">
        <v>32.44</v>
      </c>
      <c r="J96" s="46">
        <v>58.09</v>
      </c>
      <c r="K96" s="46">
        <v>0</v>
      </c>
      <c r="L96" s="46">
        <v>0</v>
      </c>
      <c r="M96" s="74">
        <v>1</v>
      </c>
      <c r="N96" s="73">
        <v>0</v>
      </c>
      <c r="O96" s="46">
        <v>0</v>
      </c>
      <c r="P96" s="46">
        <v>0</v>
      </c>
      <c r="Q96" s="46">
        <v>-76</v>
      </c>
      <c r="R96" s="46">
        <v>0</v>
      </c>
      <c r="S96" s="74">
        <v>0</v>
      </c>
      <c r="U96" s="73">
        <v>-76</v>
      </c>
      <c r="V96" s="74">
        <v>131.75</v>
      </c>
      <c r="W96">
        <v>40.22</v>
      </c>
      <c r="X96">
        <v>32.44</v>
      </c>
      <c r="Y96">
        <v>-76</v>
      </c>
      <c r="Z96">
        <v>1</v>
      </c>
      <c r="AA96">
        <v>58.09</v>
      </c>
    </row>
    <row r="97" spans="1:83">
      <c r="G97" t="s">
        <v>139</v>
      </c>
      <c r="H97" s="73">
        <v>40.94</v>
      </c>
      <c r="I97" s="46">
        <v>32.35</v>
      </c>
      <c r="J97" s="46">
        <v>59.85</v>
      </c>
      <c r="K97" s="46">
        <v>0</v>
      </c>
      <c r="L97" s="46">
        <v>0</v>
      </c>
      <c r="M97" s="74">
        <v>0.65</v>
      </c>
      <c r="N97" s="73">
        <v>0</v>
      </c>
      <c r="O97" s="46">
        <v>0</v>
      </c>
      <c r="P97" s="46">
        <v>0</v>
      </c>
      <c r="Q97" s="46">
        <v>-80</v>
      </c>
      <c r="R97" s="46">
        <v>0</v>
      </c>
      <c r="S97" s="74">
        <v>0</v>
      </c>
      <c r="U97" s="73">
        <v>-80</v>
      </c>
      <c r="V97" s="74">
        <v>133.79</v>
      </c>
      <c r="W97">
        <v>40.94</v>
      </c>
      <c r="X97">
        <v>32.35</v>
      </c>
      <c r="Y97">
        <v>-80</v>
      </c>
      <c r="Z97">
        <v>0.65</v>
      </c>
      <c r="AA97">
        <v>59.85</v>
      </c>
    </row>
    <row r="98" spans="1:83">
      <c r="G98" t="s">
        <v>140</v>
      </c>
      <c r="H98" s="73">
        <v>35.479999999999997</v>
      </c>
      <c r="I98" s="46">
        <v>36.06</v>
      </c>
      <c r="J98" s="46">
        <v>66.63</v>
      </c>
      <c r="K98" s="46">
        <v>0</v>
      </c>
      <c r="L98" s="46">
        <v>0</v>
      </c>
      <c r="M98" s="74">
        <v>1.1100000000000001</v>
      </c>
      <c r="N98" s="73">
        <v>0</v>
      </c>
      <c r="O98" s="46">
        <v>0</v>
      </c>
      <c r="P98" s="46">
        <v>0</v>
      </c>
      <c r="Q98" s="46">
        <v>-80</v>
      </c>
      <c r="R98" s="46">
        <v>0</v>
      </c>
      <c r="S98" s="74">
        <v>0</v>
      </c>
      <c r="U98" s="73">
        <v>-80</v>
      </c>
      <c r="V98" s="74">
        <v>139.28</v>
      </c>
      <c r="W98">
        <v>35.479999999999997</v>
      </c>
      <c r="X98">
        <v>36.06</v>
      </c>
      <c r="Y98">
        <v>-80</v>
      </c>
      <c r="Z98">
        <v>1.1100000000000001</v>
      </c>
      <c r="AA98">
        <v>66.63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2.5284824999999991</v>
      </c>
      <c r="I99" s="69">
        <f t="shared" ref="I99:BQ99" si="1">SUM(I3:I98)/4000</f>
        <v>0.22076750000000003</v>
      </c>
      <c r="J99" s="69">
        <f t="shared" si="1"/>
        <v>0.60422000000000009</v>
      </c>
      <c r="K99" s="69">
        <f t="shared" si="1"/>
        <v>0</v>
      </c>
      <c r="L99" s="69">
        <f t="shared" si="1"/>
        <v>0</v>
      </c>
      <c r="M99" s="69">
        <f t="shared" si="1"/>
        <v>3.1862499999999995E-2</v>
      </c>
      <c r="N99" s="68">
        <f t="shared" si="1"/>
        <v>0</v>
      </c>
      <c r="O99" s="69">
        <f t="shared" si="1"/>
        <v>-0.49582500000000002</v>
      </c>
      <c r="P99" s="69">
        <f t="shared" si="1"/>
        <v>-0.41217500000000001</v>
      </c>
      <c r="Q99" s="69">
        <f t="shared" si="1"/>
        <v>-0.83350000000000002</v>
      </c>
      <c r="R99" s="69">
        <f t="shared" si="1"/>
        <v>0</v>
      </c>
      <c r="S99" s="70">
        <f t="shared" si="1"/>
        <v>0</v>
      </c>
      <c r="U99" s="68">
        <f t="shared" si="1"/>
        <v>-1.7415</v>
      </c>
      <c r="V99" s="70">
        <f t="shared" si="1"/>
        <v>3.3853325000000005</v>
      </c>
      <c r="W99">
        <f t="shared" si="1"/>
        <v>2.5284824999999991</v>
      </c>
      <c r="X99">
        <f t="shared" si="1"/>
        <v>-0.27505749999999995</v>
      </c>
      <c r="Y99">
        <f t="shared" si="1"/>
        <v>-0.83350000000000002</v>
      </c>
      <c r="Z99">
        <f t="shared" si="1"/>
        <v>3.1862499999999995E-2</v>
      </c>
      <c r="AA99">
        <f t="shared" si="1"/>
        <v>0.19204500000000013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V3" sqref="BV3:B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18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555</v>
      </c>
      <c r="AG1" t="s">
        <v>557</v>
      </c>
      <c r="AH1" t="s">
        <v>557</v>
      </c>
      <c r="AI1" t="s">
        <v>555</v>
      </c>
      <c r="AJ1" t="s">
        <v>561</v>
      </c>
      <c r="AK1" t="s">
        <v>563</v>
      </c>
      <c r="AL1" t="s">
        <v>565</v>
      </c>
      <c r="AM1" t="s">
        <v>567</v>
      </c>
      <c r="AN1" t="s">
        <v>569</v>
      </c>
      <c r="AO1" t="s">
        <v>571</v>
      </c>
      <c r="AP1" t="s">
        <v>573</v>
      </c>
      <c r="AQ1" t="s">
        <v>575</v>
      </c>
      <c r="AR1" t="s">
        <v>555</v>
      </c>
      <c r="AS1" t="s">
        <v>578</v>
      </c>
      <c r="AT1" t="s">
        <v>580</v>
      </c>
      <c r="AU1" t="s">
        <v>580</v>
      </c>
      <c r="AV1" t="s">
        <v>538</v>
      </c>
      <c r="AW1" t="s">
        <v>584</v>
      </c>
      <c r="AX1" t="s">
        <v>586</v>
      </c>
      <c r="AY1" t="s">
        <v>588</v>
      </c>
      <c r="AZ1" t="s">
        <v>590</v>
      </c>
      <c r="BA1" t="s">
        <v>580</v>
      </c>
      <c r="BB1" t="s">
        <v>561</v>
      </c>
      <c r="BC1" t="s">
        <v>553</v>
      </c>
      <c r="BD1" t="s">
        <v>555</v>
      </c>
      <c r="BE1" t="s">
        <v>596</v>
      </c>
      <c r="BF1" t="s">
        <v>598</v>
      </c>
      <c r="BG1" t="s">
        <v>600</v>
      </c>
      <c r="BH1" t="s">
        <v>602</v>
      </c>
      <c r="BI1" t="s">
        <v>604</v>
      </c>
      <c r="BJ1" t="s">
        <v>606</v>
      </c>
      <c r="BK1" t="s">
        <v>608</v>
      </c>
      <c r="BL1" t="s">
        <v>551</v>
      </c>
      <c r="BM1" t="s">
        <v>451</v>
      </c>
      <c r="BN1" t="s">
        <v>613</v>
      </c>
      <c r="BO1" t="s">
        <v>615</v>
      </c>
      <c r="BP1" t="s">
        <v>573</v>
      </c>
      <c r="BQ1" t="s">
        <v>618</v>
      </c>
      <c r="BR1" t="s">
        <v>620</v>
      </c>
      <c r="BS1" t="s">
        <v>622</v>
      </c>
      <c r="BT1" t="s">
        <v>561</v>
      </c>
      <c r="BU1" t="s">
        <v>571</v>
      </c>
      <c r="BV1" t="s">
        <v>538</v>
      </c>
    </row>
    <row r="2" spans="1:7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W2" s="28" t="s">
        <v>145</v>
      </c>
      <c r="X2" t="s">
        <v>146</v>
      </c>
      <c r="Y2" t="s">
        <v>149</v>
      </c>
      <c r="Z2" t="s">
        <v>369</v>
      </c>
      <c r="AA2" t="s">
        <v>149</v>
      </c>
      <c r="AB2" t="s">
        <v>145</v>
      </c>
      <c r="AC2" t="s">
        <v>149</v>
      </c>
      <c r="AD2" t="s">
        <v>240</v>
      </c>
      <c r="AE2" t="s">
        <v>145</v>
      </c>
      <c r="AF2" t="s">
        <v>275</v>
      </c>
      <c r="AG2" t="s">
        <v>146</v>
      </c>
      <c r="AH2" t="s">
        <v>145</v>
      </c>
      <c r="AI2" t="s">
        <v>277</v>
      </c>
      <c r="AJ2" t="s">
        <v>145</v>
      </c>
      <c r="AK2" t="s">
        <v>149</v>
      </c>
      <c r="AL2" t="s">
        <v>146</v>
      </c>
      <c r="AM2" t="s">
        <v>146</v>
      </c>
      <c r="AN2" t="s">
        <v>369</v>
      </c>
      <c r="AO2" t="s">
        <v>145</v>
      </c>
      <c r="AP2" t="s">
        <v>145</v>
      </c>
      <c r="AQ2" t="s">
        <v>146</v>
      </c>
      <c r="AR2" t="s">
        <v>249</v>
      </c>
      <c r="AS2" t="s">
        <v>358</v>
      </c>
      <c r="AT2" t="s">
        <v>148</v>
      </c>
      <c r="AU2" t="s">
        <v>148</v>
      </c>
      <c r="AV2" t="s">
        <v>149</v>
      </c>
      <c r="AW2" t="s">
        <v>145</v>
      </c>
      <c r="AX2" t="s">
        <v>145</v>
      </c>
      <c r="AY2" t="s">
        <v>146</v>
      </c>
      <c r="AZ2" t="s">
        <v>149</v>
      </c>
      <c r="BA2" t="s">
        <v>149</v>
      </c>
      <c r="BB2" t="s">
        <v>149</v>
      </c>
      <c r="BC2" t="s">
        <v>148</v>
      </c>
      <c r="BD2" t="s">
        <v>276</v>
      </c>
      <c r="BE2" t="s">
        <v>145</v>
      </c>
      <c r="BF2" t="s">
        <v>369</v>
      </c>
      <c r="BG2" t="s">
        <v>145</v>
      </c>
      <c r="BH2" t="s">
        <v>148</v>
      </c>
      <c r="BI2" t="s">
        <v>145</v>
      </c>
      <c r="BJ2" t="s">
        <v>149</v>
      </c>
      <c r="BK2" t="s">
        <v>145</v>
      </c>
      <c r="BL2" t="s">
        <v>145</v>
      </c>
      <c r="BM2" t="s">
        <v>611</v>
      </c>
      <c r="BN2" t="s">
        <v>149</v>
      </c>
      <c r="BO2" t="s">
        <v>145</v>
      </c>
      <c r="BP2" t="s">
        <v>145</v>
      </c>
      <c r="BQ2" t="s">
        <v>145</v>
      </c>
      <c r="BR2" t="s">
        <v>145</v>
      </c>
      <c r="BS2" t="s">
        <v>146</v>
      </c>
      <c r="BT2" t="s">
        <v>145</v>
      </c>
      <c r="BU2" t="s">
        <v>145</v>
      </c>
      <c r="BV2" t="s">
        <v>145</v>
      </c>
    </row>
    <row r="3" spans="1:7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1159.6100000000001</v>
      </c>
      <c r="I3" s="53">
        <v>199.38</v>
      </c>
      <c r="J3" s="53">
        <v>725.73</v>
      </c>
      <c r="K3" s="53">
        <v>131.47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W3">
        <v>0</v>
      </c>
      <c r="X3">
        <v>13.52</v>
      </c>
      <c r="Y3">
        <v>241.45</v>
      </c>
      <c r="Z3">
        <v>1.93</v>
      </c>
      <c r="AA3">
        <v>101.31</v>
      </c>
      <c r="AB3">
        <v>193.16</v>
      </c>
      <c r="AC3">
        <v>24.14</v>
      </c>
      <c r="AD3">
        <v>8.69</v>
      </c>
      <c r="AE3">
        <v>86.92</v>
      </c>
      <c r="AF3">
        <v>0.52</v>
      </c>
      <c r="AG3">
        <v>54.33</v>
      </c>
      <c r="AH3">
        <v>162.97999999999999</v>
      </c>
      <c r="AI3">
        <v>0.35</v>
      </c>
      <c r="AJ3">
        <v>0</v>
      </c>
      <c r="AK3">
        <v>9.66</v>
      </c>
      <c r="AL3">
        <v>14.49</v>
      </c>
      <c r="AM3">
        <v>11.59</v>
      </c>
      <c r="AN3">
        <v>1.93</v>
      </c>
      <c r="AO3">
        <v>0</v>
      </c>
      <c r="AP3">
        <v>0</v>
      </c>
      <c r="AQ3">
        <v>66.819999999999993</v>
      </c>
      <c r="AR3">
        <v>0.48</v>
      </c>
      <c r="AS3">
        <v>0.63</v>
      </c>
      <c r="AT3">
        <v>43.9</v>
      </c>
      <c r="AU3">
        <v>43.9</v>
      </c>
      <c r="AV3">
        <v>96.58</v>
      </c>
      <c r="AW3">
        <v>144.87</v>
      </c>
      <c r="AX3">
        <v>0</v>
      </c>
      <c r="AY3">
        <v>38.630000000000003</v>
      </c>
      <c r="AZ3">
        <v>48.29</v>
      </c>
      <c r="BA3">
        <v>115.9</v>
      </c>
      <c r="BB3">
        <v>72.44</v>
      </c>
      <c r="BC3">
        <v>14.63</v>
      </c>
      <c r="BD3">
        <v>0.88</v>
      </c>
      <c r="BE3">
        <v>193.16</v>
      </c>
      <c r="BF3">
        <v>0</v>
      </c>
      <c r="BG3">
        <v>38.630000000000003</v>
      </c>
      <c r="BH3">
        <v>29.04</v>
      </c>
      <c r="BI3">
        <v>48.29</v>
      </c>
      <c r="BJ3">
        <v>15.96</v>
      </c>
      <c r="BK3">
        <v>24.14</v>
      </c>
      <c r="BL3">
        <v>24.14</v>
      </c>
      <c r="BM3">
        <v>0</v>
      </c>
      <c r="BN3">
        <v>0</v>
      </c>
      <c r="BO3">
        <v>24.14</v>
      </c>
      <c r="BP3">
        <v>48.29</v>
      </c>
      <c r="BQ3">
        <v>24.14</v>
      </c>
      <c r="BR3">
        <v>24.14</v>
      </c>
      <c r="BS3">
        <v>0</v>
      </c>
      <c r="BT3">
        <v>48.29</v>
      </c>
      <c r="BU3">
        <v>38.630000000000003</v>
      </c>
      <c r="BV3">
        <v>24.14</v>
      </c>
    </row>
    <row r="4" spans="1:74">
      <c r="A4" t="s">
        <v>234</v>
      </c>
      <c r="B4" t="s">
        <v>226</v>
      </c>
      <c r="C4" t="s">
        <v>228</v>
      </c>
      <c r="G4" t="s">
        <v>46</v>
      </c>
      <c r="H4" s="73">
        <v>1159.6100000000001</v>
      </c>
      <c r="I4" s="46">
        <v>199.38</v>
      </c>
      <c r="J4" s="46">
        <v>725.73</v>
      </c>
      <c r="K4" s="46">
        <v>131.47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627</v>
      </c>
      <c r="W4">
        <v>0</v>
      </c>
      <c r="X4">
        <v>13.52</v>
      </c>
      <c r="Y4">
        <v>241.45</v>
      </c>
      <c r="Z4">
        <v>1.93</v>
      </c>
      <c r="AA4">
        <v>101.31</v>
      </c>
      <c r="AB4">
        <v>193.16</v>
      </c>
      <c r="AC4">
        <v>24.14</v>
      </c>
      <c r="AD4">
        <v>8.69</v>
      </c>
      <c r="AE4">
        <v>86.92</v>
      </c>
      <c r="AF4">
        <v>0.52</v>
      </c>
      <c r="AG4">
        <v>54.33</v>
      </c>
      <c r="AH4">
        <v>162.97999999999999</v>
      </c>
      <c r="AI4">
        <v>0.35</v>
      </c>
      <c r="AJ4">
        <v>0</v>
      </c>
      <c r="AK4">
        <v>9.66</v>
      </c>
      <c r="AL4">
        <v>14.49</v>
      </c>
      <c r="AM4">
        <v>11.59</v>
      </c>
      <c r="AN4">
        <v>1.93</v>
      </c>
      <c r="AO4">
        <v>0</v>
      </c>
      <c r="AP4">
        <v>0</v>
      </c>
      <c r="AQ4">
        <v>66.819999999999993</v>
      </c>
      <c r="AR4">
        <v>0.48</v>
      </c>
      <c r="AS4">
        <v>0.63</v>
      </c>
      <c r="AT4">
        <v>43.9</v>
      </c>
      <c r="AU4">
        <v>43.9</v>
      </c>
      <c r="AV4">
        <v>96.58</v>
      </c>
      <c r="AW4">
        <v>144.87</v>
      </c>
      <c r="AX4">
        <v>0</v>
      </c>
      <c r="AY4">
        <v>38.630000000000003</v>
      </c>
      <c r="AZ4">
        <v>48.29</v>
      </c>
      <c r="BA4">
        <v>115.9</v>
      </c>
      <c r="BB4">
        <v>72.44</v>
      </c>
      <c r="BC4">
        <v>14.63</v>
      </c>
      <c r="BD4">
        <v>0.88</v>
      </c>
      <c r="BE4">
        <v>193.16</v>
      </c>
      <c r="BF4">
        <v>0</v>
      </c>
      <c r="BG4">
        <v>38.630000000000003</v>
      </c>
      <c r="BH4">
        <v>29.04</v>
      </c>
      <c r="BI4">
        <v>48.29</v>
      </c>
      <c r="BJ4">
        <v>15.96</v>
      </c>
      <c r="BK4">
        <v>24.14</v>
      </c>
      <c r="BL4">
        <v>24.14</v>
      </c>
      <c r="BM4">
        <v>0</v>
      </c>
      <c r="BN4">
        <v>0</v>
      </c>
      <c r="BO4">
        <v>24.14</v>
      </c>
      <c r="BP4">
        <v>48.29</v>
      </c>
      <c r="BQ4">
        <v>24.14</v>
      </c>
      <c r="BR4">
        <v>24.14</v>
      </c>
      <c r="BS4">
        <v>0</v>
      </c>
      <c r="BT4">
        <v>48.29</v>
      </c>
      <c r="BU4">
        <v>38.630000000000003</v>
      </c>
      <c r="BV4">
        <v>24.14</v>
      </c>
    </row>
    <row r="5" spans="1:74">
      <c r="A5" t="s">
        <v>235</v>
      </c>
      <c r="B5" t="s">
        <v>227</v>
      </c>
      <c r="C5" t="s">
        <v>229</v>
      </c>
      <c r="G5" t="s">
        <v>47</v>
      </c>
      <c r="H5" s="73">
        <v>1159.6100000000001</v>
      </c>
      <c r="I5" s="46">
        <v>205.18</v>
      </c>
      <c r="J5" s="46">
        <v>725.73</v>
      </c>
      <c r="K5" s="46">
        <v>131.47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13.52</v>
      </c>
      <c r="Y5">
        <v>241.45</v>
      </c>
      <c r="Z5">
        <v>1.93</v>
      </c>
      <c r="AA5">
        <v>101.31</v>
      </c>
      <c r="AB5">
        <v>193.16</v>
      </c>
      <c r="AC5">
        <v>24.14</v>
      </c>
      <c r="AD5">
        <v>8.69</v>
      </c>
      <c r="AE5">
        <v>86.92</v>
      </c>
      <c r="AF5">
        <v>0.52</v>
      </c>
      <c r="AG5">
        <v>54.33</v>
      </c>
      <c r="AH5">
        <v>162.97999999999999</v>
      </c>
      <c r="AI5">
        <v>0.35</v>
      </c>
      <c r="AJ5">
        <v>0</v>
      </c>
      <c r="AK5">
        <v>9.66</v>
      </c>
      <c r="AL5">
        <v>14.49</v>
      </c>
      <c r="AM5">
        <v>11.59</v>
      </c>
      <c r="AN5">
        <v>1.93</v>
      </c>
      <c r="AO5">
        <v>0</v>
      </c>
      <c r="AP5">
        <v>0</v>
      </c>
      <c r="AQ5">
        <v>66.819999999999993</v>
      </c>
      <c r="AR5">
        <v>0.48</v>
      </c>
      <c r="AS5">
        <v>0.63</v>
      </c>
      <c r="AT5">
        <v>43.9</v>
      </c>
      <c r="AU5">
        <v>43.9</v>
      </c>
      <c r="AV5">
        <v>96.58</v>
      </c>
      <c r="AW5">
        <v>144.87</v>
      </c>
      <c r="AX5">
        <v>0</v>
      </c>
      <c r="AY5">
        <v>44.43</v>
      </c>
      <c r="AZ5">
        <v>48.29</v>
      </c>
      <c r="BA5">
        <v>115.9</v>
      </c>
      <c r="BB5">
        <v>72.44</v>
      </c>
      <c r="BC5">
        <v>14.63</v>
      </c>
      <c r="BD5">
        <v>0.88</v>
      </c>
      <c r="BE5">
        <v>193.16</v>
      </c>
      <c r="BF5">
        <v>0</v>
      </c>
      <c r="BG5">
        <v>38.630000000000003</v>
      </c>
      <c r="BH5">
        <v>29.04</v>
      </c>
      <c r="BI5">
        <v>48.29</v>
      </c>
      <c r="BJ5">
        <v>15.96</v>
      </c>
      <c r="BK5">
        <v>24.14</v>
      </c>
      <c r="BL5">
        <v>24.14</v>
      </c>
      <c r="BM5">
        <v>0</v>
      </c>
      <c r="BN5">
        <v>0</v>
      </c>
      <c r="BO5">
        <v>24.14</v>
      </c>
      <c r="BP5">
        <v>48.29</v>
      </c>
      <c r="BQ5">
        <v>24.14</v>
      </c>
      <c r="BR5">
        <v>24.14</v>
      </c>
      <c r="BS5">
        <v>0</v>
      </c>
      <c r="BT5">
        <v>48.29</v>
      </c>
      <c r="BU5">
        <v>38.630000000000003</v>
      </c>
      <c r="BV5">
        <v>24.14</v>
      </c>
    </row>
    <row r="6" spans="1:74">
      <c r="A6" t="s">
        <v>236</v>
      </c>
      <c r="B6" t="s">
        <v>258</v>
      </c>
      <c r="C6" t="s">
        <v>230</v>
      </c>
      <c r="G6" t="s">
        <v>48</v>
      </c>
      <c r="H6" s="73">
        <v>1159.6100000000001</v>
      </c>
      <c r="I6" s="46">
        <v>205.18</v>
      </c>
      <c r="J6" s="46">
        <v>725.73</v>
      </c>
      <c r="K6" s="46">
        <v>131.47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13.52</v>
      </c>
      <c r="Y6">
        <v>241.45</v>
      </c>
      <c r="Z6">
        <v>1.93</v>
      </c>
      <c r="AA6">
        <v>101.31</v>
      </c>
      <c r="AB6">
        <v>193.16</v>
      </c>
      <c r="AC6">
        <v>24.14</v>
      </c>
      <c r="AD6">
        <v>8.69</v>
      </c>
      <c r="AE6">
        <v>86.92</v>
      </c>
      <c r="AF6">
        <v>0.52</v>
      </c>
      <c r="AG6">
        <v>54.33</v>
      </c>
      <c r="AH6">
        <v>162.97999999999999</v>
      </c>
      <c r="AI6">
        <v>0.35</v>
      </c>
      <c r="AJ6">
        <v>0</v>
      </c>
      <c r="AK6">
        <v>9.66</v>
      </c>
      <c r="AL6">
        <v>14.49</v>
      </c>
      <c r="AM6">
        <v>11.59</v>
      </c>
      <c r="AN6">
        <v>1.93</v>
      </c>
      <c r="AO6">
        <v>0</v>
      </c>
      <c r="AP6">
        <v>0</v>
      </c>
      <c r="AQ6">
        <v>66.819999999999993</v>
      </c>
      <c r="AR6">
        <v>0.48</v>
      </c>
      <c r="AS6">
        <v>0.63</v>
      </c>
      <c r="AT6">
        <v>43.9</v>
      </c>
      <c r="AU6">
        <v>43.9</v>
      </c>
      <c r="AV6">
        <v>96.58</v>
      </c>
      <c r="AW6">
        <v>144.87</v>
      </c>
      <c r="AX6">
        <v>0</v>
      </c>
      <c r="AY6">
        <v>44.43</v>
      </c>
      <c r="AZ6">
        <v>48.29</v>
      </c>
      <c r="BA6">
        <v>115.9</v>
      </c>
      <c r="BB6">
        <v>72.44</v>
      </c>
      <c r="BC6">
        <v>14.63</v>
      </c>
      <c r="BD6">
        <v>0.88</v>
      </c>
      <c r="BE6">
        <v>193.16</v>
      </c>
      <c r="BF6">
        <v>0</v>
      </c>
      <c r="BG6">
        <v>38.630000000000003</v>
      </c>
      <c r="BH6">
        <v>29.04</v>
      </c>
      <c r="BI6">
        <v>48.29</v>
      </c>
      <c r="BJ6">
        <v>15.96</v>
      </c>
      <c r="BK6">
        <v>24.14</v>
      </c>
      <c r="BL6">
        <v>24.14</v>
      </c>
      <c r="BM6">
        <v>0</v>
      </c>
      <c r="BN6">
        <v>0</v>
      </c>
      <c r="BO6">
        <v>24.14</v>
      </c>
      <c r="BP6">
        <v>48.29</v>
      </c>
      <c r="BQ6">
        <v>24.14</v>
      </c>
      <c r="BR6">
        <v>24.14</v>
      </c>
      <c r="BS6">
        <v>0</v>
      </c>
      <c r="BT6">
        <v>48.29</v>
      </c>
      <c r="BU6">
        <v>38.630000000000003</v>
      </c>
      <c r="BV6">
        <v>24.14</v>
      </c>
    </row>
    <row r="7" spans="1:74">
      <c r="A7" t="s">
        <v>237</v>
      </c>
      <c r="B7" t="s">
        <v>280</v>
      </c>
      <c r="C7" t="s">
        <v>259</v>
      </c>
      <c r="G7" t="s">
        <v>49</v>
      </c>
      <c r="H7" s="73">
        <v>1063.03</v>
      </c>
      <c r="I7" s="46">
        <v>160.75</v>
      </c>
      <c r="J7" s="46">
        <v>609.7299999999999</v>
      </c>
      <c r="K7" s="46">
        <v>131.47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13.52</v>
      </c>
      <c r="Y7">
        <v>241.45</v>
      </c>
      <c r="Z7">
        <v>1.93</v>
      </c>
      <c r="AA7">
        <v>101.31</v>
      </c>
      <c r="AB7">
        <v>193.16</v>
      </c>
      <c r="AC7">
        <v>24.14</v>
      </c>
      <c r="AD7">
        <v>8.69</v>
      </c>
      <c r="AE7">
        <v>86.92</v>
      </c>
      <c r="AF7">
        <v>0.52</v>
      </c>
      <c r="AG7">
        <v>54.33</v>
      </c>
      <c r="AH7">
        <v>162.97999999999999</v>
      </c>
      <c r="AI7">
        <v>0.35</v>
      </c>
      <c r="AJ7">
        <v>0</v>
      </c>
      <c r="AK7">
        <v>9.66</v>
      </c>
      <c r="AL7">
        <v>14.49</v>
      </c>
      <c r="AM7">
        <v>11.59</v>
      </c>
      <c r="AN7">
        <v>1.93</v>
      </c>
      <c r="AO7">
        <v>0</v>
      </c>
      <c r="AP7">
        <v>0</v>
      </c>
      <c r="AQ7">
        <v>66.819999999999993</v>
      </c>
      <c r="AR7">
        <v>0.48</v>
      </c>
      <c r="AS7">
        <v>0.63</v>
      </c>
      <c r="AT7">
        <v>43.9</v>
      </c>
      <c r="AU7">
        <v>43.9</v>
      </c>
      <c r="AV7">
        <v>96.58</v>
      </c>
      <c r="AW7">
        <v>144.87</v>
      </c>
      <c r="AX7">
        <v>0</v>
      </c>
      <c r="AY7">
        <v>0</v>
      </c>
      <c r="AZ7">
        <v>48.29</v>
      </c>
      <c r="BA7">
        <v>0</v>
      </c>
      <c r="BB7">
        <v>72.44</v>
      </c>
      <c r="BC7">
        <v>14.63</v>
      </c>
      <c r="BD7">
        <v>0.88</v>
      </c>
      <c r="BE7">
        <v>96.58</v>
      </c>
      <c r="BF7">
        <v>0</v>
      </c>
      <c r="BG7">
        <v>38.630000000000003</v>
      </c>
      <c r="BH7">
        <v>29.04</v>
      </c>
      <c r="BI7">
        <v>48.29</v>
      </c>
      <c r="BJ7">
        <v>15.86</v>
      </c>
      <c r="BK7">
        <v>24.14</v>
      </c>
      <c r="BL7">
        <v>24.14</v>
      </c>
      <c r="BM7">
        <v>0</v>
      </c>
      <c r="BN7">
        <v>0</v>
      </c>
      <c r="BO7">
        <v>24.14</v>
      </c>
      <c r="BP7">
        <v>48.29</v>
      </c>
      <c r="BQ7">
        <v>24.14</v>
      </c>
      <c r="BR7">
        <v>24.14</v>
      </c>
      <c r="BS7">
        <v>0</v>
      </c>
      <c r="BT7">
        <v>48.29</v>
      </c>
      <c r="BU7">
        <v>38.630000000000003</v>
      </c>
      <c r="BV7">
        <v>24.14</v>
      </c>
    </row>
    <row r="8" spans="1:74">
      <c r="A8" t="s">
        <v>238</v>
      </c>
      <c r="B8" t="s">
        <v>315</v>
      </c>
      <c r="C8" t="s">
        <v>231</v>
      </c>
      <c r="G8" t="s">
        <v>50</v>
      </c>
      <c r="H8" s="73">
        <v>1063.03</v>
      </c>
      <c r="I8" s="46">
        <v>160.75</v>
      </c>
      <c r="J8" s="46">
        <v>609.7299999999999</v>
      </c>
      <c r="K8" s="46">
        <v>131.47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13.52</v>
      </c>
      <c r="Y8">
        <v>241.45</v>
      </c>
      <c r="Z8">
        <v>1.93</v>
      </c>
      <c r="AA8">
        <v>101.31</v>
      </c>
      <c r="AB8">
        <v>193.16</v>
      </c>
      <c r="AC8">
        <v>24.14</v>
      </c>
      <c r="AD8">
        <v>8.69</v>
      </c>
      <c r="AE8">
        <v>86.92</v>
      </c>
      <c r="AF8">
        <v>0.52</v>
      </c>
      <c r="AG8">
        <v>54.33</v>
      </c>
      <c r="AH8">
        <v>162.97999999999999</v>
      </c>
      <c r="AI8">
        <v>0.35</v>
      </c>
      <c r="AJ8">
        <v>0</v>
      </c>
      <c r="AK8">
        <v>9.66</v>
      </c>
      <c r="AL8">
        <v>14.49</v>
      </c>
      <c r="AM8">
        <v>11.59</v>
      </c>
      <c r="AN8">
        <v>1.93</v>
      </c>
      <c r="AO8">
        <v>0</v>
      </c>
      <c r="AP8">
        <v>0</v>
      </c>
      <c r="AQ8">
        <v>66.819999999999993</v>
      </c>
      <c r="AR8">
        <v>0.48</v>
      </c>
      <c r="AS8">
        <v>0.63</v>
      </c>
      <c r="AT8">
        <v>43.9</v>
      </c>
      <c r="AU8">
        <v>43.9</v>
      </c>
      <c r="AV8">
        <v>96.58</v>
      </c>
      <c r="AW8">
        <v>144.87</v>
      </c>
      <c r="AX8">
        <v>0</v>
      </c>
      <c r="AY8">
        <v>0</v>
      </c>
      <c r="AZ8">
        <v>48.29</v>
      </c>
      <c r="BA8">
        <v>0</v>
      </c>
      <c r="BB8">
        <v>72.44</v>
      </c>
      <c r="BC8">
        <v>14.63</v>
      </c>
      <c r="BD8">
        <v>0.88</v>
      </c>
      <c r="BE8">
        <v>96.58</v>
      </c>
      <c r="BF8">
        <v>0</v>
      </c>
      <c r="BG8">
        <v>38.630000000000003</v>
      </c>
      <c r="BH8">
        <v>29.04</v>
      </c>
      <c r="BI8">
        <v>48.29</v>
      </c>
      <c r="BJ8">
        <v>15.86</v>
      </c>
      <c r="BK8">
        <v>24.14</v>
      </c>
      <c r="BL8">
        <v>24.14</v>
      </c>
      <c r="BM8">
        <v>0</v>
      </c>
      <c r="BN8">
        <v>0</v>
      </c>
      <c r="BO8">
        <v>24.14</v>
      </c>
      <c r="BP8">
        <v>48.29</v>
      </c>
      <c r="BQ8">
        <v>24.14</v>
      </c>
      <c r="BR8">
        <v>24.14</v>
      </c>
      <c r="BS8">
        <v>0</v>
      </c>
      <c r="BT8">
        <v>48.29</v>
      </c>
      <c r="BU8">
        <v>38.630000000000003</v>
      </c>
      <c r="BV8">
        <v>24.14</v>
      </c>
    </row>
    <row r="9" spans="1:74">
      <c r="A9" t="s">
        <v>239</v>
      </c>
      <c r="B9" t="s">
        <v>335</v>
      </c>
      <c r="C9" t="s">
        <v>232</v>
      </c>
      <c r="G9" t="s">
        <v>51</v>
      </c>
      <c r="H9" s="73">
        <v>1063.03</v>
      </c>
      <c r="I9" s="46">
        <v>160.75</v>
      </c>
      <c r="J9" s="46">
        <v>609.7299999999999</v>
      </c>
      <c r="K9" s="46">
        <v>131.47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13.52</v>
      </c>
      <c r="Y9">
        <v>241.45</v>
      </c>
      <c r="Z9">
        <v>1.93</v>
      </c>
      <c r="AA9">
        <v>101.31</v>
      </c>
      <c r="AB9">
        <v>193.16</v>
      </c>
      <c r="AC9">
        <v>24.14</v>
      </c>
      <c r="AD9">
        <v>8.69</v>
      </c>
      <c r="AE9">
        <v>86.92</v>
      </c>
      <c r="AF9">
        <v>0.52</v>
      </c>
      <c r="AG9">
        <v>54.33</v>
      </c>
      <c r="AH9">
        <v>162.97999999999999</v>
      </c>
      <c r="AI9">
        <v>0.35</v>
      </c>
      <c r="AJ9">
        <v>0</v>
      </c>
      <c r="AK9">
        <v>9.66</v>
      </c>
      <c r="AL9">
        <v>14.49</v>
      </c>
      <c r="AM9">
        <v>11.59</v>
      </c>
      <c r="AN9">
        <v>1.93</v>
      </c>
      <c r="AO9">
        <v>0</v>
      </c>
      <c r="AP9">
        <v>0</v>
      </c>
      <c r="AQ9">
        <v>66.819999999999993</v>
      </c>
      <c r="AR9">
        <v>0.48</v>
      </c>
      <c r="AS9">
        <v>0.63</v>
      </c>
      <c r="AT9">
        <v>43.9</v>
      </c>
      <c r="AU9">
        <v>43.9</v>
      </c>
      <c r="AV9">
        <v>96.58</v>
      </c>
      <c r="AW9">
        <v>144.87</v>
      </c>
      <c r="AX9">
        <v>0</v>
      </c>
      <c r="AY9">
        <v>0</v>
      </c>
      <c r="AZ9">
        <v>48.29</v>
      </c>
      <c r="BA9">
        <v>0</v>
      </c>
      <c r="BB9">
        <v>72.44</v>
      </c>
      <c r="BC9">
        <v>14.63</v>
      </c>
      <c r="BD9">
        <v>0.88</v>
      </c>
      <c r="BE9">
        <v>96.58</v>
      </c>
      <c r="BF9">
        <v>0</v>
      </c>
      <c r="BG9">
        <v>38.630000000000003</v>
      </c>
      <c r="BH9">
        <v>29.04</v>
      </c>
      <c r="BI9">
        <v>48.29</v>
      </c>
      <c r="BJ9">
        <v>15.86</v>
      </c>
      <c r="BK9">
        <v>24.14</v>
      </c>
      <c r="BL9">
        <v>24.14</v>
      </c>
      <c r="BM9">
        <v>0</v>
      </c>
      <c r="BN9">
        <v>0</v>
      </c>
      <c r="BO9">
        <v>24.14</v>
      </c>
      <c r="BP9">
        <v>48.29</v>
      </c>
      <c r="BQ9">
        <v>24.14</v>
      </c>
      <c r="BR9">
        <v>24.14</v>
      </c>
      <c r="BS9">
        <v>0</v>
      </c>
      <c r="BT9">
        <v>48.29</v>
      </c>
      <c r="BU9">
        <v>38.630000000000003</v>
      </c>
      <c r="BV9">
        <v>24.14</v>
      </c>
    </row>
    <row r="10" spans="1:74">
      <c r="A10" t="s">
        <v>260</v>
      </c>
      <c r="C10" t="s">
        <v>233</v>
      </c>
      <c r="G10" t="s">
        <v>52</v>
      </c>
      <c r="H10" s="73">
        <v>1063.03</v>
      </c>
      <c r="I10" s="46">
        <v>160.75</v>
      </c>
      <c r="J10" s="46">
        <v>609.7299999999999</v>
      </c>
      <c r="K10" s="46">
        <v>131.47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13.52</v>
      </c>
      <c r="Y10">
        <v>241.45</v>
      </c>
      <c r="Z10">
        <v>1.93</v>
      </c>
      <c r="AA10">
        <v>101.31</v>
      </c>
      <c r="AB10">
        <v>193.16</v>
      </c>
      <c r="AC10">
        <v>24.14</v>
      </c>
      <c r="AD10">
        <v>8.69</v>
      </c>
      <c r="AE10">
        <v>86.92</v>
      </c>
      <c r="AF10">
        <v>0.52</v>
      </c>
      <c r="AG10">
        <v>54.33</v>
      </c>
      <c r="AH10">
        <v>162.97999999999999</v>
      </c>
      <c r="AI10">
        <v>0.35</v>
      </c>
      <c r="AJ10">
        <v>0</v>
      </c>
      <c r="AK10">
        <v>9.66</v>
      </c>
      <c r="AL10">
        <v>14.49</v>
      </c>
      <c r="AM10">
        <v>11.59</v>
      </c>
      <c r="AN10">
        <v>1.93</v>
      </c>
      <c r="AO10">
        <v>0</v>
      </c>
      <c r="AP10">
        <v>0</v>
      </c>
      <c r="AQ10">
        <v>66.819999999999993</v>
      </c>
      <c r="AR10">
        <v>0.48</v>
      </c>
      <c r="AS10">
        <v>0.63</v>
      </c>
      <c r="AT10">
        <v>43.9</v>
      </c>
      <c r="AU10">
        <v>43.9</v>
      </c>
      <c r="AV10">
        <v>96.58</v>
      </c>
      <c r="AW10">
        <v>144.87</v>
      </c>
      <c r="AX10">
        <v>0</v>
      </c>
      <c r="AY10">
        <v>0</v>
      </c>
      <c r="AZ10">
        <v>48.29</v>
      </c>
      <c r="BA10">
        <v>0</v>
      </c>
      <c r="BB10">
        <v>72.44</v>
      </c>
      <c r="BC10">
        <v>14.63</v>
      </c>
      <c r="BD10">
        <v>0.88</v>
      </c>
      <c r="BE10">
        <v>96.58</v>
      </c>
      <c r="BF10">
        <v>0</v>
      </c>
      <c r="BG10">
        <v>38.630000000000003</v>
      </c>
      <c r="BH10">
        <v>29.04</v>
      </c>
      <c r="BI10">
        <v>48.29</v>
      </c>
      <c r="BJ10">
        <v>15.86</v>
      </c>
      <c r="BK10">
        <v>24.14</v>
      </c>
      <c r="BL10">
        <v>24.14</v>
      </c>
      <c r="BM10">
        <v>0</v>
      </c>
      <c r="BN10">
        <v>0</v>
      </c>
      <c r="BO10">
        <v>24.14</v>
      </c>
      <c r="BP10">
        <v>48.29</v>
      </c>
      <c r="BQ10">
        <v>24.14</v>
      </c>
      <c r="BR10">
        <v>24.14</v>
      </c>
      <c r="BS10">
        <v>0</v>
      </c>
      <c r="BT10">
        <v>48.29</v>
      </c>
      <c r="BU10">
        <v>38.630000000000003</v>
      </c>
      <c r="BV10">
        <v>24.14</v>
      </c>
    </row>
    <row r="11" spans="1:74">
      <c r="A11" t="s">
        <v>240</v>
      </c>
      <c r="C11" t="s">
        <v>316</v>
      </c>
      <c r="G11" t="s">
        <v>53</v>
      </c>
      <c r="H11" s="73">
        <v>734.66</v>
      </c>
      <c r="I11" s="46">
        <v>160.75</v>
      </c>
      <c r="J11" s="46">
        <v>609.53999999999985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13.52</v>
      </c>
      <c r="Y11">
        <v>241.45</v>
      </c>
      <c r="Z11">
        <v>1.93</v>
      </c>
      <c r="AA11">
        <v>101.31</v>
      </c>
      <c r="AB11">
        <v>193.16</v>
      </c>
      <c r="AC11">
        <v>24.14</v>
      </c>
      <c r="AD11">
        <v>8.69</v>
      </c>
      <c r="AE11">
        <v>0</v>
      </c>
      <c r="AF11">
        <v>0.52</v>
      </c>
      <c r="AG11">
        <v>54.33</v>
      </c>
      <c r="AH11">
        <v>162.97999999999999</v>
      </c>
      <c r="AI11">
        <v>0.35</v>
      </c>
      <c r="AJ11">
        <v>0</v>
      </c>
      <c r="AK11">
        <v>9.66</v>
      </c>
      <c r="AL11">
        <v>14.49</v>
      </c>
      <c r="AM11">
        <v>11.59</v>
      </c>
      <c r="AN11">
        <v>1.93</v>
      </c>
      <c r="AO11">
        <v>0</v>
      </c>
      <c r="AP11">
        <v>0</v>
      </c>
      <c r="AQ11">
        <v>66.819999999999993</v>
      </c>
      <c r="AR11">
        <v>0.48</v>
      </c>
      <c r="AS11">
        <v>0.63</v>
      </c>
      <c r="AT11">
        <v>37.31</v>
      </c>
      <c r="AU11">
        <v>37.31</v>
      </c>
      <c r="AV11">
        <v>96.58</v>
      </c>
      <c r="AW11">
        <v>0</v>
      </c>
      <c r="AX11">
        <v>0</v>
      </c>
      <c r="AY11">
        <v>0</v>
      </c>
      <c r="AZ11">
        <v>48.29</v>
      </c>
      <c r="BA11">
        <v>0</v>
      </c>
      <c r="BB11">
        <v>72.44</v>
      </c>
      <c r="BC11">
        <v>12.44</v>
      </c>
      <c r="BD11">
        <v>0.88</v>
      </c>
      <c r="BE11">
        <v>0</v>
      </c>
      <c r="BF11">
        <v>0</v>
      </c>
      <c r="BG11">
        <v>38.630000000000003</v>
      </c>
      <c r="BH11">
        <v>24.69</v>
      </c>
      <c r="BI11">
        <v>48.29</v>
      </c>
      <c r="BJ11">
        <v>15.67</v>
      </c>
      <c r="BK11">
        <v>24.14</v>
      </c>
      <c r="BL11">
        <v>24.14</v>
      </c>
      <c r="BM11">
        <v>0</v>
      </c>
      <c r="BN11">
        <v>0</v>
      </c>
      <c r="BO11">
        <v>24.14</v>
      </c>
      <c r="BP11">
        <v>48.29</v>
      </c>
      <c r="BQ11">
        <v>24.14</v>
      </c>
      <c r="BR11">
        <v>24.14</v>
      </c>
      <c r="BS11">
        <v>0</v>
      </c>
      <c r="BT11">
        <v>48.29</v>
      </c>
      <c r="BU11">
        <v>38.630000000000003</v>
      </c>
      <c r="BV11">
        <v>24.14</v>
      </c>
    </row>
    <row r="12" spans="1:74">
      <c r="A12" t="s">
        <v>241</v>
      </c>
      <c r="C12" t="s">
        <v>336</v>
      </c>
      <c r="G12" t="s">
        <v>54</v>
      </c>
      <c r="H12" s="73">
        <v>734.66</v>
      </c>
      <c r="I12" s="46">
        <v>160.75</v>
      </c>
      <c r="J12" s="46">
        <v>609.53999999999985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13.52</v>
      </c>
      <c r="Y12">
        <v>241.45</v>
      </c>
      <c r="Z12">
        <v>1.93</v>
      </c>
      <c r="AA12">
        <v>101.31</v>
      </c>
      <c r="AB12">
        <v>193.16</v>
      </c>
      <c r="AC12">
        <v>24.14</v>
      </c>
      <c r="AD12">
        <v>8.69</v>
      </c>
      <c r="AE12">
        <v>0</v>
      </c>
      <c r="AF12">
        <v>0.52</v>
      </c>
      <c r="AG12">
        <v>54.33</v>
      </c>
      <c r="AH12">
        <v>162.97999999999999</v>
      </c>
      <c r="AI12">
        <v>0.35</v>
      </c>
      <c r="AJ12">
        <v>0</v>
      </c>
      <c r="AK12">
        <v>9.66</v>
      </c>
      <c r="AL12">
        <v>14.49</v>
      </c>
      <c r="AM12">
        <v>11.59</v>
      </c>
      <c r="AN12">
        <v>1.93</v>
      </c>
      <c r="AO12">
        <v>0</v>
      </c>
      <c r="AP12">
        <v>0</v>
      </c>
      <c r="AQ12">
        <v>66.819999999999993</v>
      </c>
      <c r="AR12">
        <v>0.48</v>
      </c>
      <c r="AS12">
        <v>0.63</v>
      </c>
      <c r="AT12">
        <v>37.31</v>
      </c>
      <c r="AU12">
        <v>37.31</v>
      </c>
      <c r="AV12">
        <v>96.58</v>
      </c>
      <c r="AW12">
        <v>0</v>
      </c>
      <c r="AX12">
        <v>0</v>
      </c>
      <c r="AY12">
        <v>0</v>
      </c>
      <c r="AZ12">
        <v>48.29</v>
      </c>
      <c r="BA12">
        <v>0</v>
      </c>
      <c r="BB12">
        <v>72.44</v>
      </c>
      <c r="BC12">
        <v>12.44</v>
      </c>
      <c r="BD12">
        <v>0.88</v>
      </c>
      <c r="BE12">
        <v>0</v>
      </c>
      <c r="BF12">
        <v>0</v>
      </c>
      <c r="BG12">
        <v>38.630000000000003</v>
      </c>
      <c r="BH12">
        <v>24.69</v>
      </c>
      <c r="BI12">
        <v>48.29</v>
      </c>
      <c r="BJ12">
        <v>15.67</v>
      </c>
      <c r="BK12">
        <v>24.14</v>
      </c>
      <c r="BL12">
        <v>24.14</v>
      </c>
      <c r="BM12">
        <v>0</v>
      </c>
      <c r="BN12">
        <v>0</v>
      </c>
      <c r="BO12">
        <v>24.14</v>
      </c>
      <c r="BP12">
        <v>48.29</v>
      </c>
      <c r="BQ12">
        <v>24.14</v>
      </c>
      <c r="BR12">
        <v>24.14</v>
      </c>
      <c r="BS12">
        <v>0</v>
      </c>
      <c r="BT12">
        <v>48.29</v>
      </c>
      <c r="BU12">
        <v>38.630000000000003</v>
      </c>
      <c r="BV12">
        <v>24.14</v>
      </c>
    </row>
    <row r="13" spans="1:74">
      <c r="A13" t="s">
        <v>242</v>
      </c>
      <c r="G13" t="s">
        <v>55</v>
      </c>
      <c r="H13" s="73">
        <v>734.66</v>
      </c>
      <c r="I13" s="46">
        <v>160.75</v>
      </c>
      <c r="J13" s="46">
        <v>609.53999999999985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13.52</v>
      </c>
      <c r="Y13">
        <v>241.45</v>
      </c>
      <c r="Z13">
        <v>1.93</v>
      </c>
      <c r="AA13">
        <v>101.31</v>
      </c>
      <c r="AB13">
        <v>193.16</v>
      </c>
      <c r="AC13">
        <v>24.14</v>
      </c>
      <c r="AD13">
        <v>8.69</v>
      </c>
      <c r="AE13">
        <v>0</v>
      </c>
      <c r="AF13">
        <v>0.52</v>
      </c>
      <c r="AG13">
        <v>54.33</v>
      </c>
      <c r="AH13">
        <v>162.97999999999999</v>
      </c>
      <c r="AI13">
        <v>0.35</v>
      </c>
      <c r="AJ13">
        <v>0</v>
      </c>
      <c r="AK13">
        <v>9.66</v>
      </c>
      <c r="AL13">
        <v>14.49</v>
      </c>
      <c r="AM13">
        <v>11.59</v>
      </c>
      <c r="AN13">
        <v>1.93</v>
      </c>
      <c r="AO13">
        <v>0</v>
      </c>
      <c r="AP13">
        <v>0</v>
      </c>
      <c r="AQ13">
        <v>66.819999999999993</v>
      </c>
      <c r="AR13">
        <v>0.48</v>
      </c>
      <c r="AS13">
        <v>0.63</v>
      </c>
      <c r="AT13">
        <v>37.31</v>
      </c>
      <c r="AU13">
        <v>37.31</v>
      </c>
      <c r="AV13">
        <v>96.58</v>
      </c>
      <c r="AW13">
        <v>0</v>
      </c>
      <c r="AX13">
        <v>0</v>
      </c>
      <c r="AY13">
        <v>0</v>
      </c>
      <c r="AZ13">
        <v>48.29</v>
      </c>
      <c r="BA13">
        <v>0</v>
      </c>
      <c r="BB13">
        <v>72.44</v>
      </c>
      <c r="BC13">
        <v>12.44</v>
      </c>
      <c r="BD13">
        <v>0.88</v>
      </c>
      <c r="BE13">
        <v>0</v>
      </c>
      <c r="BF13">
        <v>0</v>
      </c>
      <c r="BG13">
        <v>38.630000000000003</v>
      </c>
      <c r="BH13">
        <v>24.69</v>
      </c>
      <c r="BI13">
        <v>48.29</v>
      </c>
      <c r="BJ13">
        <v>15.67</v>
      </c>
      <c r="BK13">
        <v>24.14</v>
      </c>
      <c r="BL13">
        <v>24.14</v>
      </c>
      <c r="BM13">
        <v>0</v>
      </c>
      <c r="BN13">
        <v>0</v>
      </c>
      <c r="BO13">
        <v>24.14</v>
      </c>
      <c r="BP13">
        <v>48.29</v>
      </c>
      <c r="BQ13">
        <v>24.14</v>
      </c>
      <c r="BR13">
        <v>24.14</v>
      </c>
      <c r="BS13">
        <v>0</v>
      </c>
      <c r="BT13">
        <v>48.29</v>
      </c>
      <c r="BU13">
        <v>38.630000000000003</v>
      </c>
      <c r="BV13">
        <v>24.14</v>
      </c>
    </row>
    <row r="14" spans="1:74">
      <c r="A14" t="s">
        <v>243</v>
      </c>
      <c r="G14" t="s">
        <v>56</v>
      </c>
      <c r="H14" s="73">
        <v>734.66</v>
      </c>
      <c r="I14" s="46">
        <v>160.75</v>
      </c>
      <c r="J14" s="46">
        <v>609.53999999999985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13.52</v>
      </c>
      <c r="Y14">
        <v>241.45</v>
      </c>
      <c r="Z14">
        <v>1.93</v>
      </c>
      <c r="AA14">
        <v>101.31</v>
      </c>
      <c r="AB14">
        <v>193.16</v>
      </c>
      <c r="AC14">
        <v>24.14</v>
      </c>
      <c r="AD14">
        <v>8.69</v>
      </c>
      <c r="AE14">
        <v>0</v>
      </c>
      <c r="AF14">
        <v>0.52</v>
      </c>
      <c r="AG14">
        <v>54.33</v>
      </c>
      <c r="AH14">
        <v>162.97999999999999</v>
      </c>
      <c r="AI14">
        <v>0.35</v>
      </c>
      <c r="AJ14">
        <v>0</v>
      </c>
      <c r="AK14">
        <v>9.66</v>
      </c>
      <c r="AL14">
        <v>14.49</v>
      </c>
      <c r="AM14">
        <v>11.59</v>
      </c>
      <c r="AN14">
        <v>1.93</v>
      </c>
      <c r="AO14">
        <v>0</v>
      </c>
      <c r="AP14">
        <v>0</v>
      </c>
      <c r="AQ14">
        <v>66.819999999999993</v>
      </c>
      <c r="AR14">
        <v>0.48</v>
      </c>
      <c r="AS14">
        <v>0.63</v>
      </c>
      <c r="AT14">
        <v>37.31</v>
      </c>
      <c r="AU14">
        <v>37.31</v>
      </c>
      <c r="AV14">
        <v>96.58</v>
      </c>
      <c r="AW14">
        <v>0</v>
      </c>
      <c r="AX14">
        <v>0</v>
      </c>
      <c r="AY14">
        <v>0</v>
      </c>
      <c r="AZ14">
        <v>48.29</v>
      </c>
      <c r="BA14">
        <v>0</v>
      </c>
      <c r="BB14">
        <v>72.44</v>
      </c>
      <c r="BC14">
        <v>12.44</v>
      </c>
      <c r="BD14">
        <v>0.88</v>
      </c>
      <c r="BE14">
        <v>0</v>
      </c>
      <c r="BF14">
        <v>0</v>
      </c>
      <c r="BG14">
        <v>38.630000000000003</v>
      </c>
      <c r="BH14">
        <v>24.69</v>
      </c>
      <c r="BI14">
        <v>48.29</v>
      </c>
      <c r="BJ14">
        <v>15.67</v>
      </c>
      <c r="BK14">
        <v>24.14</v>
      </c>
      <c r="BL14">
        <v>24.14</v>
      </c>
      <c r="BM14">
        <v>0</v>
      </c>
      <c r="BN14">
        <v>0</v>
      </c>
      <c r="BO14">
        <v>24.14</v>
      </c>
      <c r="BP14">
        <v>48.29</v>
      </c>
      <c r="BQ14">
        <v>24.14</v>
      </c>
      <c r="BR14">
        <v>24.14</v>
      </c>
      <c r="BS14">
        <v>0</v>
      </c>
      <c r="BT14">
        <v>48.29</v>
      </c>
      <c r="BU14">
        <v>38.630000000000003</v>
      </c>
      <c r="BV14">
        <v>24.14</v>
      </c>
    </row>
    <row r="15" spans="1:74">
      <c r="A15" t="s">
        <v>244</v>
      </c>
      <c r="G15" t="s">
        <v>57</v>
      </c>
      <c r="H15" s="73">
        <v>695.93</v>
      </c>
      <c r="I15" s="46">
        <v>160.75</v>
      </c>
      <c r="J15" s="46">
        <v>551.50000000000011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13.52</v>
      </c>
      <c r="Y15">
        <v>183.5</v>
      </c>
      <c r="Z15">
        <v>1.93</v>
      </c>
      <c r="AA15">
        <v>101.31</v>
      </c>
      <c r="AB15">
        <v>193.16</v>
      </c>
      <c r="AC15">
        <v>24.14</v>
      </c>
      <c r="AD15">
        <v>8.69</v>
      </c>
      <c r="AE15">
        <v>0</v>
      </c>
      <c r="AF15">
        <v>0.52</v>
      </c>
      <c r="AG15">
        <v>54.33</v>
      </c>
      <c r="AH15">
        <v>162.97999999999999</v>
      </c>
      <c r="AI15">
        <v>0.35</v>
      </c>
      <c r="AJ15">
        <v>0</v>
      </c>
      <c r="AK15">
        <v>9.66</v>
      </c>
      <c r="AL15">
        <v>14.49</v>
      </c>
      <c r="AM15">
        <v>11.59</v>
      </c>
      <c r="AN15">
        <v>1.93</v>
      </c>
      <c r="AO15">
        <v>0</v>
      </c>
      <c r="AP15">
        <v>0</v>
      </c>
      <c r="AQ15">
        <v>66.819999999999993</v>
      </c>
      <c r="AR15">
        <v>0.48</v>
      </c>
      <c r="AS15">
        <v>0.53</v>
      </c>
      <c r="AT15">
        <v>37.31</v>
      </c>
      <c r="AU15">
        <v>37.31</v>
      </c>
      <c r="AV15">
        <v>96.58</v>
      </c>
      <c r="AW15">
        <v>0</v>
      </c>
      <c r="AX15">
        <v>0</v>
      </c>
      <c r="AY15">
        <v>0</v>
      </c>
      <c r="AZ15">
        <v>48.29</v>
      </c>
      <c r="BA15">
        <v>0</v>
      </c>
      <c r="BB15">
        <v>72.44</v>
      </c>
      <c r="BC15">
        <v>12.44</v>
      </c>
      <c r="BD15">
        <v>0.88</v>
      </c>
      <c r="BE15">
        <v>0</v>
      </c>
      <c r="BF15">
        <v>0</v>
      </c>
      <c r="BG15">
        <v>0</v>
      </c>
      <c r="BH15">
        <v>24.69</v>
      </c>
      <c r="BI15">
        <v>48.29</v>
      </c>
      <c r="BJ15">
        <v>15.58</v>
      </c>
      <c r="BK15">
        <v>24.14</v>
      </c>
      <c r="BL15">
        <v>24.14</v>
      </c>
      <c r="BM15">
        <v>0</v>
      </c>
      <c r="BN15">
        <v>0</v>
      </c>
      <c r="BO15">
        <v>24.14</v>
      </c>
      <c r="BP15">
        <v>48.29</v>
      </c>
      <c r="BQ15">
        <v>24.14</v>
      </c>
      <c r="BR15">
        <v>24.14</v>
      </c>
      <c r="BS15">
        <v>0</v>
      </c>
      <c r="BT15">
        <v>48.29</v>
      </c>
      <c r="BU15">
        <v>38.630000000000003</v>
      </c>
      <c r="BV15">
        <v>24.14</v>
      </c>
    </row>
    <row r="16" spans="1:74">
      <c r="A16" t="s">
        <v>245</v>
      </c>
      <c r="G16" t="s">
        <v>58</v>
      </c>
      <c r="H16" s="73">
        <v>695.93</v>
      </c>
      <c r="I16" s="46">
        <v>160.75</v>
      </c>
      <c r="J16" s="46">
        <v>551.50000000000011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13.52</v>
      </c>
      <c r="Y16">
        <v>183.5</v>
      </c>
      <c r="Z16">
        <v>1.93</v>
      </c>
      <c r="AA16">
        <v>101.31</v>
      </c>
      <c r="AB16">
        <v>193.16</v>
      </c>
      <c r="AC16">
        <v>24.14</v>
      </c>
      <c r="AD16">
        <v>8.69</v>
      </c>
      <c r="AE16">
        <v>0</v>
      </c>
      <c r="AF16">
        <v>0.52</v>
      </c>
      <c r="AG16">
        <v>54.33</v>
      </c>
      <c r="AH16">
        <v>162.97999999999999</v>
      </c>
      <c r="AI16">
        <v>0.35</v>
      </c>
      <c r="AJ16">
        <v>0</v>
      </c>
      <c r="AK16">
        <v>9.66</v>
      </c>
      <c r="AL16">
        <v>14.49</v>
      </c>
      <c r="AM16">
        <v>11.59</v>
      </c>
      <c r="AN16">
        <v>1.93</v>
      </c>
      <c r="AO16">
        <v>0</v>
      </c>
      <c r="AP16">
        <v>0</v>
      </c>
      <c r="AQ16">
        <v>66.819999999999993</v>
      </c>
      <c r="AR16">
        <v>0.48</v>
      </c>
      <c r="AS16">
        <v>0.53</v>
      </c>
      <c r="AT16">
        <v>37.31</v>
      </c>
      <c r="AU16">
        <v>37.31</v>
      </c>
      <c r="AV16">
        <v>96.58</v>
      </c>
      <c r="AW16">
        <v>0</v>
      </c>
      <c r="AX16">
        <v>0</v>
      </c>
      <c r="AY16">
        <v>0</v>
      </c>
      <c r="AZ16">
        <v>48.29</v>
      </c>
      <c r="BA16">
        <v>0</v>
      </c>
      <c r="BB16">
        <v>72.44</v>
      </c>
      <c r="BC16">
        <v>12.44</v>
      </c>
      <c r="BD16">
        <v>0.88</v>
      </c>
      <c r="BE16">
        <v>0</v>
      </c>
      <c r="BF16">
        <v>0</v>
      </c>
      <c r="BG16">
        <v>0</v>
      </c>
      <c r="BH16">
        <v>24.69</v>
      </c>
      <c r="BI16">
        <v>48.29</v>
      </c>
      <c r="BJ16">
        <v>15.58</v>
      </c>
      <c r="BK16">
        <v>24.14</v>
      </c>
      <c r="BL16">
        <v>24.14</v>
      </c>
      <c r="BM16">
        <v>0</v>
      </c>
      <c r="BN16">
        <v>0</v>
      </c>
      <c r="BO16">
        <v>24.14</v>
      </c>
      <c r="BP16">
        <v>48.29</v>
      </c>
      <c r="BQ16">
        <v>24.14</v>
      </c>
      <c r="BR16">
        <v>24.14</v>
      </c>
      <c r="BS16">
        <v>0</v>
      </c>
      <c r="BT16">
        <v>48.29</v>
      </c>
      <c r="BU16">
        <v>38.630000000000003</v>
      </c>
      <c r="BV16">
        <v>24.14</v>
      </c>
    </row>
    <row r="17" spans="1:74">
      <c r="A17" t="s">
        <v>246</v>
      </c>
      <c r="G17" t="s">
        <v>59</v>
      </c>
      <c r="H17" s="73">
        <v>695.93</v>
      </c>
      <c r="I17" s="46">
        <v>160.75</v>
      </c>
      <c r="J17" s="46">
        <v>551.50000000000011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13.52</v>
      </c>
      <c r="Y17">
        <v>183.5</v>
      </c>
      <c r="Z17">
        <v>1.93</v>
      </c>
      <c r="AA17">
        <v>101.31</v>
      </c>
      <c r="AB17">
        <v>193.16</v>
      </c>
      <c r="AC17">
        <v>24.14</v>
      </c>
      <c r="AD17">
        <v>8.69</v>
      </c>
      <c r="AE17">
        <v>0</v>
      </c>
      <c r="AF17">
        <v>0.52</v>
      </c>
      <c r="AG17">
        <v>54.33</v>
      </c>
      <c r="AH17">
        <v>162.97999999999999</v>
      </c>
      <c r="AI17">
        <v>0.35</v>
      </c>
      <c r="AJ17">
        <v>0</v>
      </c>
      <c r="AK17">
        <v>9.66</v>
      </c>
      <c r="AL17">
        <v>14.49</v>
      </c>
      <c r="AM17">
        <v>11.59</v>
      </c>
      <c r="AN17">
        <v>1.93</v>
      </c>
      <c r="AO17">
        <v>0</v>
      </c>
      <c r="AP17">
        <v>0</v>
      </c>
      <c r="AQ17">
        <v>66.819999999999993</v>
      </c>
      <c r="AR17">
        <v>0.48</v>
      </c>
      <c r="AS17">
        <v>0.53</v>
      </c>
      <c r="AT17">
        <v>37.31</v>
      </c>
      <c r="AU17">
        <v>37.31</v>
      </c>
      <c r="AV17">
        <v>96.58</v>
      </c>
      <c r="AW17">
        <v>0</v>
      </c>
      <c r="AX17">
        <v>0</v>
      </c>
      <c r="AY17">
        <v>0</v>
      </c>
      <c r="AZ17">
        <v>48.29</v>
      </c>
      <c r="BA17">
        <v>0</v>
      </c>
      <c r="BB17">
        <v>72.44</v>
      </c>
      <c r="BC17">
        <v>12.44</v>
      </c>
      <c r="BD17">
        <v>0.88</v>
      </c>
      <c r="BE17">
        <v>0</v>
      </c>
      <c r="BF17">
        <v>0</v>
      </c>
      <c r="BG17">
        <v>0</v>
      </c>
      <c r="BH17">
        <v>24.69</v>
      </c>
      <c r="BI17">
        <v>48.29</v>
      </c>
      <c r="BJ17">
        <v>15.58</v>
      </c>
      <c r="BK17">
        <v>24.14</v>
      </c>
      <c r="BL17">
        <v>24.14</v>
      </c>
      <c r="BM17">
        <v>0</v>
      </c>
      <c r="BN17">
        <v>0</v>
      </c>
      <c r="BO17">
        <v>24.14</v>
      </c>
      <c r="BP17">
        <v>48.29</v>
      </c>
      <c r="BQ17">
        <v>24.14</v>
      </c>
      <c r="BR17">
        <v>24.14</v>
      </c>
      <c r="BS17">
        <v>0</v>
      </c>
      <c r="BT17">
        <v>48.29</v>
      </c>
      <c r="BU17">
        <v>38.630000000000003</v>
      </c>
      <c r="BV17">
        <v>24.14</v>
      </c>
    </row>
    <row r="18" spans="1:74">
      <c r="A18" t="s">
        <v>247</v>
      </c>
      <c r="G18" t="s">
        <v>60</v>
      </c>
      <c r="H18" s="73">
        <v>695.93</v>
      </c>
      <c r="I18" s="46">
        <v>160.75</v>
      </c>
      <c r="J18" s="46">
        <v>551.50000000000011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13.52</v>
      </c>
      <c r="Y18">
        <v>183.5</v>
      </c>
      <c r="Z18">
        <v>1.93</v>
      </c>
      <c r="AA18">
        <v>101.31</v>
      </c>
      <c r="AB18">
        <v>193.16</v>
      </c>
      <c r="AC18">
        <v>24.14</v>
      </c>
      <c r="AD18">
        <v>8.69</v>
      </c>
      <c r="AE18">
        <v>0</v>
      </c>
      <c r="AF18">
        <v>0.52</v>
      </c>
      <c r="AG18">
        <v>54.33</v>
      </c>
      <c r="AH18">
        <v>162.97999999999999</v>
      </c>
      <c r="AI18">
        <v>0.35</v>
      </c>
      <c r="AJ18">
        <v>0</v>
      </c>
      <c r="AK18">
        <v>9.66</v>
      </c>
      <c r="AL18">
        <v>14.49</v>
      </c>
      <c r="AM18">
        <v>11.59</v>
      </c>
      <c r="AN18">
        <v>1.93</v>
      </c>
      <c r="AO18">
        <v>0</v>
      </c>
      <c r="AP18">
        <v>0</v>
      </c>
      <c r="AQ18">
        <v>66.819999999999993</v>
      </c>
      <c r="AR18">
        <v>0.48</v>
      </c>
      <c r="AS18">
        <v>0.53</v>
      </c>
      <c r="AT18">
        <v>37.31</v>
      </c>
      <c r="AU18">
        <v>37.31</v>
      </c>
      <c r="AV18">
        <v>96.58</v>
      </c>
      <c r="AW18">
        <v>0</v>
      </c>
      <c r="AX18">
        <v>0</v>
      </c>
      <c r="AY18">
        <v>0</v>
      </c>
      <c r="AZ18">
        <v>48.29</v>
      </c>
      <c r="BA18">
        <v>0</v>
      </c>
      <c r="BB18">
        <v>72.44</v>
      </c>
      <c r="BC18">
        <v>12.44</v>
      </c>
      <c r="BD18">
        <v>0.88</v>
      </c>
      <c r="BE18">
        <v>0</v>
      </c>
      <c r="BF18">
        <v>0</v>
      </c>
      <c r="BG18">
        <v>0</v>
      </c>
      <c r="BH18">
        <v>24.69</v>
      </c>
      <c r="BI18">
        <v>48.29</v>
      </c>
      <c r="BJ18">
        <v>15.58</v>
      </c>
      <c r="BK18">
        <v>24.14</v>
      </c>
      <c r="BL18">
        <v>24.14</v>
      </c>
      <c r="BM18">
        <v>0</v>
      </c>
      <c r="BN18">
        <v>0</v>
      </c>
      <c r="BO18">
        <v>24.14</v>
      </c>
      <c r="BP18">
        <v>48.29</v>
      </c>
      <c r="BQ18">
        <v>24.14</v>
      </c>
      <c r="BR18">
        <v>24.14</v>
      </c>
      <c r="BS18">
        <v>0</v>
      </c>
      <c r="BT18">
        <v>48.29</v>
      </c>
      <c r="BU18">
        <v>38.630000000000003</v>
      </c>
      <c r="BV18">
        <v>24.14</v>
      </c>
    </row>
    <row r="19" spans="1:74">
      <c r="A19" t="s">
        <v>261</v>
      </c>
      <c r="G19" t="s">
        <v>61</v>
      </c>
      <c r="H19" s="73">
        <v>695.93</v>
      </c>
      <c r="I19" s="46">
        <v>160.75</v>
      </c>
      <c r="J19" s="46">
        <v>551.31000000000006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13.52</v>
      </c>
      <c r="Y19">
        <v>183.5</v>
      </c>
      <c r="Z19">
        <v>1.93</v>
      </c>
      <c r="AA19">
        <v>101.31</v>
      </c>
      <c r="AB19">
        <v>193.16</v>
      </c>
      <c r="AC19">
        <v>24.14</v>
      </c>
      <c r="AD19">
        <v>8.69</v>
      </c>
      <c r="AE19">
        <v>0</v>
      </c>
      <c r="AF19">
        <v>0.52</v>
      </c>
      <c r="AG19">
        <v>54.33</v>
      </c>
      <c r="AH19">
        <v>162.97999999999999</v>
      </c>
      <c r="AI19">
        <v>0.35</v>
      </c>
      <c r="AJ19">
        <v>0</v>
      </c>
      <c r="AK19">
        <v>9.66</v>
      </c>
      <c r="AL19">
        <v>14.49</v>
      </c>
      <c r="AM19">
        <v>11.59</v>
      </c>
      <c r="AN19">
        <v>1.93</v>
      </c>
      <c r="AO19">
        <v>0</v>
      </c>
      <c r="AP19">
        <v>0</v>
      </c>
      <c r="AQ19">
        <v>66.819999999999993</v>
      </c>
      <c r="AR19">
        <v>0.48</v>
      </c>
      <c r="AS19">
        <v>0.53</v>
      </c>
      <c r="AT19">
        <v>37.31</v>
      </c>
      <c r="AU19">
        <v>37.31</v>
      </c>
      <c r="AV19">
        <v>96.58</v>
      </c>
      <c r="AW19">
        <v>0</v>
      </c>
      <c r="AX19">
        <v>0</v>
      </c>
      <c r="AY19">
        <v>0</v>
      </c>
      <c r="AZ19">
        <v>48.29</v>
      </c>
      <c r="BA19">
        <v>0</v>
      </c>
      <c r="BB19">
        <v>72.44</v>
      </c>
      <c r="BC19">
        <v>12.44</v>
      </c>
      <c r="BD19">
        <v>0.88</v>
      </c>
      <c r="BE19">
        <v>0</v>
      </c>
      <c r="BF19">
        <v>0</v>
      </c>
      <c r="BG19">
        <v>0</v>
      </c>
      <c r="BH19">
        <v>24.69</v>
      </c>
      <c r="BI19">
        <v>48.29</v>
      </c>
      <c r="BJ19">
        <v>15.39</v>
      </c>
      <c r="BK19">
        <v>24.14</v>
      </c>
      <c r="BL19">
        <v>24.14</v>
      </c>
      <c r="BM19">
        <v>0</v>
      </c>
      <c r="BN19">
        <v>0</v>
      </c>
      <c r="BO19">
        <v>24.14</v>
      </c>
      <c r="BP19">
        <v>48.29</v>
      </c>
      <c r="BQ19">
        <v>24.14</v>
      </c>
      <c r="BR19">
        <v>24.14</v>
      </c>
      <c r="BS19">
        <v>0</v>
      </c>
      <c r="BT19">
        <v>48.29</v>
      </c>
      <c r="BU19">
        <v>38.630000000000003</v>
      </c>
      <c r="BV19">
        <v>24.14</v>
      </c>
    </row>
    <row r="20" spans="1:74">
      <c r="A20" t="s">
        <v>262</v>
      </c>
      <c r="G20" t="s">
        <v>62</v>
      </c>
      <c r="H20" s="73">
        <v>695.93</v>
      </c>
      <c r="I20" s="46">
        <v>160.75</v>
      </c>
      <c r="J20" s="46">
        <v>551.31000000000006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13.52</v>
      </c>
      <c r="Y20">
        <v>183.5</v>
      </c>
      <c r="Z20">
        <v>1.93</v>
      </c>
      <c r="AA20">
        <v>101.31</v>
      </c>
      <c r="AB20">
        <v>193.16</v>
      </c>
      <c r="AC20">
        <v>24.14</v>
      </c>
      <c r="AD20">
        <v>8.69</v>
      </c>
      <c r="AE20">
        <v>0</v>
      </c>
      <c r="AF20">
        <v>0.52</v>
      </c>
      <c r="AG20">
        <v>54.33</v>
      </c>
      <c r="AH20">
        <v>162.97999999999999</v>
      </c>
      <c r="AI20">
        <v>0.35</v>
      </c>
      <c r="AJ20">
        <v>0</v>
      </c>
      <c r="AK20">
        <v>9.66</v>
      </c>
      <c r="AL20">
        <v>14.49</v>
      </c>
      <c r="AM20">
        <v>11.59</v>
      </c>
      <c r="AN20">
        <v>1.93</v>
      </c>
      <c r="AO20">
        <v>0</v>
      </c>
      <c r="AP20">
        <v>0</v>
      </c>
      <c r="AQ20">
        <v>66.819999999999993</v>
      </c>
      <c r="AR20">
        <v>0.48</v>
      </c>
      <c r="AS20">
        <v>0.53</v>
      </c>
      <c r="AT20">
        <v>37.31</v>
      </c>
      <c r="AU20">
        <v>37.31</v>
      </c>
      <c r="AV20">
        <v>96.58</v>
      </c>
      <c r="AW20">
        <v>0</v>
      </c>
      <c r="AX20">
        <v>0</v>
      </c>
      <c r="AY20">
        <v>0</v>
      </c>
      <c r="AZ20">
        <v>48.29</v>
      </c>
      <c r="BA20">
        <v>0</v>
      </c>
      <c r="BB20">
        <v>72.44</v>
      </c>
      <c r="BC20">
        <v>12.44</v>
      </c>
      <c r="BD20">
        <v>0.88</v>
      </c>
      <c r="BE20">
        <v>0</v>
      </c>
      <c r="BF20">
        <v>0</v>
      </c>
      <c r="BG20">
        <v>0</v>
      </c>
      <c r="BH20">
        <v>24.69</v>
      </c>
      <c r="BI20">
        <v>48.29</v>
      </c>
      <c r="BJ20">
        <v>15.39</v>
      </c>
      <c r="BK20">
        <v>24.14</v>
      </c>
      <c r="BL20">
        <v>24.14</v>
      </c>
      <c r="BM20">
        <v>0</v>
      </c>
      <c r="BN20">
        <v>0</v>
      </c>
      <c r="BO20">
        <v>24.14</v>
      </c>
      <c r="BP20">
        <v>48.29</v>
      </c>
      <c r="BQ20">
        <v>24.14</v>
      </c>
      <c r="BR20">
        <v>24.14</v>
      </c>
      <c r="BS20">
        <v>0</v>
      </c>
      <c r="BT20">
        <v>48.29</v>
      </c>
      <c r="BU20">
        <v>38.630000000000003</v>
      </c>
      <c r="BV20">
        <v>24.14</v>
      </c>
    </row>
    <row r="21" spans="1:74">
      <c r="A21" t="s">
        <v>248</v>
      </c>
      <c r="G21" t="s">
        <v>63</v>
      </c>
      <c r="H21" s="73">
        <v>695.93</v>
      </c>
      <c r="I21" s="46">
        <v>160.75</v>
      </c>
      <c r="J21" s="46">
        <v>551.31000000000006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13.52</v>
      </c>
      <c r="Y21">
        <v>183.5</v>
      </c>
      <c r="Z21">
        <v>1.93</v>
      </c>
      <c r="AA21">
        <v>101.31</v>
      </c>
      <c r="AB21">
        <v>193.16</v>
      </c>
      <c r="AC21">
        <v>24.14</v>
      </c>
      <c r="AD21">
        <v>8.69</v>
      </c>
      <c r="AE21">
        <v>0</v>
      </c>
      <c r="AF21">
        <v>0.52</v>
      </c>
      <c r="AG21">
        <v>54.33</v>
      </c>
      <c r="AH21">
        <v>162.97999999999999</v>
      </c>
      <c r="AI21">
        <v>0.35</v>
      </c>
      <c r="AJ21">
        <v>0</v>
      </c>
      <c r="AK21">
        <v>9.66</v>
      </c>
      <c r="AL21">
        <v>14.49</v>
      </c>
      <c r="AM21">
        <v>11.59</v>
      </c>
      <c r="AN21">
        <v>1.93</v>
      </c>
      <c r="AO21">
        <v>0</v>
      </c>
      <c r="AP21">
        <v>0</v>
      </c>
      <c r="AQ21">
        <v>66.819999999999993</v>
      </c>
      <c r="AR21">
        <v>0.48</v>
      </c>
      <c r="AS21">
        <v>0.53</v>
      </c>
      <c r="AT21">
        <v>37.31</v>
      </c>
      <c r="AU21">
        <v>37.31</v>
      </c>
      <c r="AV21">
        <v>96.58</v>
      </c>
      <c r="AW21">
        <v>0</v>
      </c>
      <c r="AX21">
        <v>0</v>
      </c>
      <c r="AY21">
        <v>0</v>
      </c>
      <c r="AZ21">
        <v>48.29</v>
      </c>
      <c r="BA21">
        <v>0</v>
      </c>
      <c r="BB21">
        <v>72.44</v>
      </c>
      <c r="BC21">
        <v>12.44</v>
      </c>
      <c r="BD21">
        <v>0.88</v>
      </c>
      <c r="BE21">
        <v>0</v>
      </c>
      <c r="BF21">
        <v>0</v>
      </c>
      <c r="BG21">
        <v>0</v>
      </c>
      <c r="BH21">
        <v>24.69</v>
      </c>
      <c r="BI21">
        <v>48.29</v>
      </c>
      <c r="BJ21">
        <v>15.39</v>
      </c>
      <c r="BK21">
        <v>24.14</v>
      </c>
      <c r="BL21">
        <v>24.14</v>
      </c>
      <c r="BM21">
        <v>0</v>
      </c>
      <c r="BN21">
        <v>0</v>
      </c>
      <c r="BO21">
        <v>24.14</v>
      </c>
      <c r="BP21">
        <v>48.29</v>
      </c>
      <c r="BQ21">
        <v>24.14</v>
      </c>
      <c r="BR21">
        <v>24.14</v>
      </c>
      <c r="BS21">
        <v>0</v>
      </c>
      <c r="BT21">
        <v>48.29</v>
      </c>
      <c r="BU21">
        <v>38.630000000000003</v>
      </c>
      <c r="BV21">
        <v>24.14</v>
      </c>
    </row>
    <row r="22" spans="1:74">
      <c r="A22" t="s">
        <v>249</v>
      </c>
      <c r="G22" t="s">
        <v>64</v>
      </c>
      <c r="H22" s="73">
        <v>695.93</v>
      </c>
      <c r="I22" s="46">
        <v>160.75</v>
      </c>
      <c r="J22" s="46">
        <v>551.31000000000006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13.52</v>
      </c>
      <c r="Y22">
        <v>183.5</v>
      </c>
      <c r="Z22">
        <v>1.93</v>
      </c>
      <c r="AA22">
        <v>101.31</v>
      </c>
      <c r="AB22">
        <v>193.16</v>
      </c>
      <c r="AC22">
        <v>24.14</v>
      </c>
      <c r="AD22">
        <v>8.69</v>
      </c>
      <c r="AE22">
        <v>0</v>
      </c>
      <c r="AF22">
        <v>0.52</v>
      </c>
      <c r="AG22">
        <v>54.33</v>
      </c>
      <c r="AH22">
        <v>162.97999999999999</v>
      </c>
      <c r="AI22">
        <v>0.35</v>
      </c>
      <c r="AJ22">
        <v>0</v>
      </c>
      <c r="AK22">
        <v>9.66</v>
      </c>
      <c r="AL22">
        <v>14.49</v>
      </c>
      <c r="AM22">
        <v>11.59</v>
      </c>
      <c r="AN22">
        <v>1.93</v>
      </c>
      <c r="AO22">
        <v>0</v>
      </c>
      <c r="AP22">
        <v>0</v>
      </c>
      <c r="AQ22">
        <v>66.819999999999993</v>
      </c>
      <c r="AR22">
        <v>0.48</v>
      </c>
      <c r="AS22">
        <v>0.53</v>
      </c>
      <c r="AT22">
        <v>37.31</v>
      </c>
      <c r="AU22">
        <v>37.31</v>
      </c>
      <c r="AV22">
        <v>96.58</v>
      </c>
      <c r="AW22">
        <v>0</v>
      </c>
      <c r="AX22">
        <v>0</v>
      </c>
      <c r="AY22">
        <v>0</v>
      </c>
      <c r="AZ22">
        <v>48.29</v>
      </c>
      <c r="BA22">
        <v>0</v>
      </c>
      <c r="BB22">
        <v>72.44</v>
      </c>
      <c r="BC22">
        <v>12.44</v>
      </c>
      <c r="BD22">
        <v>0.88</v>
      </c>
      <c r="BE22">
        <v>0</v>
      </c>
      <c r="BF22">
        <v>0</v>
      </c>
      <c r="BG22">
        <v>0</v>
      </c>
      <c r="BH22">
        <v>24.69</v>
      </c>
      <c r="BI22">
        <v>48.29</v>
      </c>
      <c r="BJ22">
        <v>15.39</v>
      </c>
      <c r="BK22">
        <v>24.14</v>
      </c>
      <c r="BL22">
        <v>24.14</v>
      </c>
      <c r="BM22">
        <v>0</v>
      </c>
      <c r="BN22">
        <v>0</v>
      </c>
      <c r="BO22">
        <v>24.14</v>
      </c>
      <c r="BP22">
        <v>48.29</v>
      </c>
      <c r="BQ22">
        <v>24.14</v>
      </c>
      <c r="BR22">
        <v>24.14</v>
      </c>
      <c r="BS22">
        <v>0</v>
      </c>
      <c r="BT22">
        <v>48.29</v>
      </c>
      <c r="BU22">
        <v>38.630000000000003</v>
      </c>
      <c r="BV22">
        <v>24.14</v>
      </c>
    </row>
    <row r="23" spans="1:74">
      <c r="A23" t="s">
        <v>250</v>
      </c>
      <c r="G23" t="s">
        <v>65</v>
      </c>
      <c r="H23" s="73">
        <v>695.93</v>
      </c>
      <c r="I23" s="46">
        <v>160.75</v>
      </c>
      <c r="J23" s="46">
        <v>560.69999999999993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13.52</v>
      </c>
      <c r="Y23">
        <v>183.5</v>
      </c>
      <c r="Z23">
        <v>1.93</v>
      </c>
      <c r="AA23">
        <v>101.31</v>
      </c>
      <c r="AB23">
        <v>193.16</v>
      </c>
      <c r="AC23">
        <v>24.14</v>
      </c>
      <c r="AD23">
        <v>8.69</v>
      </c>
      <c r="AE23">
        <v>0</v>
      </c>
      <c r="AF23">
        <v>0.52</v>
      </c>
      <c r="AG23">
        <v>54.33</v>
      </c>
      <c r="AH23">
        <v>162.97999999999999</v>
      </c>
      <c r="AI23">
        <v>0.35</v>
      </c>
      <c r="AJ23">
        <v>0</v>
      </c>
      <c r="AK23">
        <v>19.32</v>
      </c>
      <c r="AL23">
        <v>14.49</v>
      </c>
      <c r="AM23">
        <v>11.59</v>
      </c>
      <c r="AN23">
        <v>1.93</v>
      </c>
      <c r="AO23">
        <v>0</v>
      </c>
      <c r="AP23">
        <v>0</v>
      </c>
      <c r="AQ23">
        <v>66.819999999999993</v>
      </c>
      <c r="AR23">
        <v>0.48</v>
      </c>
      <c r="AS23">
        <v>0.53</v>
      </c>
      <c r="AT23">
        <v>37.31</v>
      </c>
      <c r="AU23">
        <v>37.31</v>
      </c>
      <c r="AV23">
        <v>96.58</v>
      </c>
      <c r="AW23">
        <v>0</v>
      </c>
      <c r="AX23">
        <v>0</v>
      </c>
      <c r="AY23">
        <v>0</v>
      </c>
      <c r="AZ23">
        <v>48.29</v>
      </c>
      <c r="BA23">
        <v>0</v>
      </c>
      <c r="BB23">
        <v>72.44</v>
      </c>
      <c r="BC23">
        <v>12.44</v>
      </c>
      <c r="BD23">
        <v>0.88</v>
      </c>
      <c r="BE23">
        <v>0</v>
      </c>
      <c r="BF23">
        <v>0</v>
      </c>
      <c r="BG23">
        <v>0</v>
      </c>
      <c r="BH23">
        <v>24.69</v>
      </c>
      <c r="BI23">
        <v>48.29</v>
      </c>
      <c r="BJ23">
        <v>15.12</v>
      </c>
      <c r="BK23">
        <v>24.14</v>
      </c>
      <c r="BL23">
        <v>24.14</v>
      </c>
      <c r="BM23">
        <v>0</v>
      </c>
      <c r="BN23">
        <v>0</v>
      </c>
      <c r="BO23">
        <v>24.14</v>
      </c>
      <c r="BP23">
        <v>48.29</v>
      </c>
      <c r="BQ23">
        <v>24.14</v>
      </c>
      <c r="BR23">
        <v>24.14</v>
      </c>
      <c r="BS23">
        <v>0</v>
      </c>
      <c r="BT23">
        <v>48.29</v>
      </c>
      <c r="BU23">
        <v>38.630000000000003</v>
      </c>
      <c r="BV23">
        <v>24.14</v>
      </c>
    </row>
    <row r="24" spans="1:74">
      <c r="A24" t="s">
        <v>251</v>
      </c>
      <c r="G24" t="s">
        <v>66</v>
      </c>
      <c r="H24" s="73">
        <v>695.93</v>
      </c>
      <c r="I24" s="46">
        <v>160.75</v>
      </c>
      <c r="J24" s="46">
        <v>560.69999999999993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13.52</v>
      </c>
      <c r="Y24">
        <v>183.5</v>
      </c>
      <c r="Z24">
        <v>1.93</v>
      </c>
      <c r="AA24">
        <v>101.31</v>
      </c>
      <c r="AB24">
        <v>193.16</v>
      </c>
      <c r="AC24">
        <v>24.14</v>
      </c>
      <c r="AD24">
        <v>8.69</v>
      </c>
      <c r="AE24">
        <v>0</v>
      </c>
      <c r="AF24">
        <v>0.52</v>
      </c>
      <c r="AG24">
        <v>54.33</v>
      </c>
      <c r="AH24">
        <v>162.97999999999999</v>
      </c>
      <c r="AI24">
        <v>0.35</v>
      </c>
      <c r="AJ24">
        <v>0</v>
      </c>
      <c r="AK24">
        <v>19.32</v>
      </c>
      <c r="AL24">
        <v>14.49</v>
      </c>
      <c r="AM24">
        <v>11.59</v>
      </c>
      <c r="AN24">
        <v>1.93</v>
      </c>
      <c r="AO24">
        <v>0</v>
      </c>
      <c r="AP24">
        <v>0</v>
      </c>
      <c r="AQ24">
        <v>66.819999999999993</v>
      </c>
      <c r="AR24">
        <v>0.48</v>
      </c>
      <c r="AS24">
        <v>0.53</v>
      </c>
      <c r="AT24">
        <v>37.31</v>
      </c>
      <c r="AU24">
        <v>37.31</v>
      </c>
      <c r="AV24">
        <v>96.58</v>
      </c>
      <c r="AW24">
        <v>0</v>
      </c>
      <c r="AX24">
        <v>0</v>
      </c>
      <c r="AY24">
        <v>0</v>
      </c>
      <c r="AZ24">
        <v>48.29</v>
      </c>
      <c r="BA24">
        <v>0</v>
      </c>
      <c r="BB24">
        <v>72.44</v>
      </c>
      <c r="BC24">
        <v>12.44</v>
      </c>
      <c r="BD24">
        <v>0.88</v>
      </c>
      <c r="BE24">
        <v>0</v>
      </c>
      <c r="BF24">
        <v>0</v>
      </c>
      <c r="BG24">
        <v>0</v>
      </c>
      <c r="BH24">
        <v>24.69</v>
      </c>
      <c r="BI24">
        <v>48.29</v>
      </c>
      <c r="BJ24">
        <v>15.12</v>
      </c>
      <c r="BK24">
        <v>24.14</v>
      </c>
      <c r="BL24">
        <v>24.14</v>
      </c>
      <c r="BM24">
        <v>0</v>
      </c>
      <c r="BN24">
        <v>0</v>
      </c>
      <c r="BO24">
        <v>24.14</v>
      </c>
      <c r="BP24">
        <v>48.29</v>
      </c>
      <c r="BQ24">
        <v>24.14</v>
      </c>
      <c r="BR24">
        <v>24.14</v>
      </c>
      <c r="BS24">
        <v>0</v>
      </c>
      <c r="BT24">
        <v>48.29</v>
      </c>
      <c r="BU24">
        <v>38.630000000000003</v>
      </c>
      <c r="BV24">
        <v>24.14</v>
      </c>
    </row>
    <row r="25" spans="1:74">
      <c r="A25" t="s">
        <v>252</v>
      </c>
      <c r="G25" t="s">
        <v>67</v>
      </c>
      <c r="H25" s="73">
        <v>695.93</v>
      </c>
      <c r="I25" s="46">
        <v>160.75</v>
      </c>
      <c r="J25" s="46">
        <v>560.69999999999993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13.52</v>
      </c>
      <c r="Y25">
        <v>183.5</v>
      </c>
      <c r="Z25">
        <v>1.93</v>
      </c>
      <c r="AA25">
        <v>101.31</v>
      </c>
      <c r="AB25">
        <v>193.16</v>
      </c>
      <c r="AC25">
        <v>24.14</v>
      </c>
      <c r="AD25">
        <v>8.69</v>
      </c>
      <c r="AE25">
        <v>0</v>
      </c>
      <c r="AF25">
        <v>0.52</v>
      </c>
      <c r="AG25">
        <v>54.33</v>
      </c>
      <c r="AH25">
        <v>162.97999999999999</v>
      </c>
      <c r="AI25">
        <v>0.35</v>
      </c>
      <c r="AJ25">
        <v>0</v>
      </c>
      <c r="AK25">
        <v>19.32</v>
      </c>
      <c r="AL25">
        <v>14.49</v>
      </c>
      <c r="AM25">
        <v>11.59</v>
      </c>
      <c r="AN25">
        <v>1.93</v>
      </c>
      <c r="AO25">
        <v>0</v>
      </c>
      <c r="AP25">
        <v>0</v>
      </c>
      <c r="AQ25">
        <v>66.819999999999993</v>
      </c>
      <c r="AR25">
        <v>0.48</v>
      </c>
      <c r="AS25">
        <v>0.53</v>
      </c>
      <c r="AT25">
        <v>37.31</v>
      </c>
      <c r="AU25">
        <v>37.31</v>
      </c>
      <c r="AV25">
        <v>96.58</v>
      </c>
      <c r="AW25">
        <v>0</v>
      </c>
      <c r="AX25">
        <v>0</v>
      </c>
      <c r="AY25">
        <v>0</v>
      </c>
      <c r="AZ25">
        <v>48.29</v>
      </c>
      <c r="BA25">
        <v>0</v>
      </c>
      <c r="BB25">
        <v>72.44</v>
      </c>
      <c r="BC25">
        <v>12.44</v>
      </c>
      <c r="BD25">
        <v>0.88</v>
      </c>
      <c r="BE25">
        <v>0</v>
      </c>
      <c r="BF25">
        <v>0</v>
      </c>
      <c r="BG25">
        <v>0</v>
      </c>
      <c r="BH25">
        <v>24.69</v>
      </c>
      <c r="BI25">
        <v>48.29</v>
      </c>
      <c r="BJ25">
        <v>15.12</v>
      </c>
      <c r="BK25">
        <v>24.14</v>
      </c>
      <c r="BL25">
        <v>24.14</v>
      </c>
      <c r="BM25">
        <v>0</v>
      </c>
      <c r="BN25">
        <v>0</v>
      </c>
      <c r="BO25">
        <v>24.14</v>
      </c>
      <c r="BP25">
        <v>48.29</v>
      </c>
      <c r="BQ25">
        <v>24.14</v>
      </c>
      <c r="BR25">
        <v>24.14</v>
      </c>
      <c r="BS25">
        <v>0</v>
      </c>
      <c r="BT25">
        <v>48.29</v>
      </c>
      <c r="BU25">
        <v>38.630000000000003</v>
      </c>
      <c r="BV25">
        <v>24.14</v>
      </c>
    </row>
    <row r="26" spans="1:74">
      <c r="A26" t="s">
        <v>253</v>
      </c>
      <c r="G26" t="s">
        <v>68</v>
      </c>
      <c r="H26" s="73">
        <v>695.93</v>
      </c>
      <c r="I26" s="46">
        <v>160.75</v>
      </c>
      <c r="J26" s="46">
        <v>560.69999999999993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13.52</v>
      </c>
      <c r="Y26">
        <v>183.5</v>
      </c>
      <c r="Z26">
        <v>1.93</v>
      </c>
      <c r="AA26">
        <v>101.31</v>
      </c>
      <c r="AB26">
        <v>193.16</v>
      </c>
      <c r="AC26">
        <v>24.14</v>
      </c>
      <c r="AD26">
        <v>8.69</v>
      </c>
      <c r="AE26">
        <v>0</v>
      </c>
      <c r="AF26">
        <v>0.52</v>
      </c>
      <c r="AG26">
        <v>54.33</v>
      </c>
      <c r="AH26">
        <v>162.97999999999999</v>
      </c>
      <c r="AI26">
        <v>0.35</v>
      </c>
      <c r="AJ26">
        <v>0</v>
      </c>
      <c r="AK26">
        <v>19.32</v>
      </c>
      <c r="AL26">
        <v>14.49</v>
      </c>
      <c r="AM26">
        <v>11.59</v>
      </c>
      <c r="AN26">
        <v>1.93</v>
      </c>
      <c r="AO26">
        <v>0</v>
      </c>
      <c r="AP26">
        <v>0</v>
      </c>
      <c r="AQ26">
        <v>66.819999999999993</v>
      </c>
      <c r="AR26">
        <v>0.48</v>
      </c>
      <c r="AS26">
        <v>0.53</v>
      </c>
      <c r="AT26">
        <v>37.31</v>
      </c>
      <c r="AU26">
        <v>37.31</v>
      </c>
      <c r="AV26">
        <v>96.58</v>
      </c>
      <c r="AW26">
        <v>0</v>
      </c>
      <c r="AX26">
        <v>0</v>
      </c>
      <c r="AY26">
        <v>0</v>
      </c>
      <c r="AZ26">
        <v>48.29</v>
      </c>
      <c r="BA26">
        <v>0</v>
      </c>
      <c r="BB26">
        <v>72.44</v>
      </c>
      <c r="BC26">
        <v>12.44</v>
      </c>
      <c r="BD26">
        <v>0.88</v>
      </c>
      <c r="BE26">
        <v>0</v>
      </c>
      <c r="BF26">
        <v>0</v>
      </c>
      <c r="BG26">
        <v>0</v>
      </c>
      <c r="BH26">
        <v>24.69</v>
      </c>
      <c r="BI26">
        <v>48.29</v>
      </c>
      <c r="BJ26">
        <v>15.12</v>
      </c>
      <c r="BK26">
        <v>24.14</v>
      </c>
      <c r="BL26">
        <v>24.14</v>
      </c>
      <c r="BM26">
        <v>0</v>
      </c>
      <c r="BN26">
        <v>0</v>
      </c>
      <c r="BO26">
        <v>24.14</v>
      </c>
      <c r="BP26">
        <v>48.29</v>
      </c>
      <c r="BQ26">
        <v>24.14</v>
      </c>
      <c r="BR26">
        <v>24.14</v>
      </c>
      <c r="BS26">
        <v>0</v>
      </c>
      <c r="BT26">
        <v>48.29</v>
      </c>
      <c r="BU26">
        <v>38.630000000000003</v>
      </c>
      <c r="BV26">
        <v>24.14</v>
      </c>
    </row>
    <row r="27" spans="1:74">
      <c r="A27" t="s">
        <v>254</v>
      </c>
      <c r="G27" t="s">
        <v>69</v>
      </c>
      <c r="H27" s="73">
        <v>532.94999999999993</v>
      </c>
      <c r="I27" s="46">
        <v>92.899999999999991</v>
      </c>
      <c r="J27" s="46">
        <v>560.52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183.5</v>
      </c>
      <c r="Z27">
        <v>1.93</v>
      </c>
      <c r="AA27">
        <v>101.31</v>
      </c>
      <c r="AB27">
        <v>193.16</v>
      </c>
      <c r="AC27">
        <v>24.14</v>
      </c>
      <c r="AD27">
        <v>8.69</v>
      </c>
      <c r="AE27">
        <v>0</v>
      </c>
      <c r="AF27">
        <v>0.52</v>
      </c>
      <c r="AG27">
        <v>0</v>
      </c>
      <c r="AH27">
        <v>0</v>
      </c>
      <c r="AI27">
        <v>0.35</v>
      </c>
      <c r="AJ27">
        <v>0</v>
      </c>
      <c r="AK27">
        <v>19.32</v>
      </c>
      <c r="AL27">
        <v>14.49</v>
      </c>
      <c r="AM27">
        <v>11.59</v>
      </c>
      <c r="AN27">
        <v>1.93</v>
      </c>
      <c r="AO27">
        <v>0</v>
      </c>
      <c r="AP27">
        <v>0</v>
      </c>
      <c r="AQ27">
        <v>66.819999999999993</v>
      </c>
      <c r="AR27">
        <v>0.48</v>
      </c>
      <c r="AS27">
        <v>0.53</v>
      </c>
      <c r="AT27">
        <v>37.31</v>
      </c>
      <c r="AU27">
        <v>37.31</v>
      </c>
      <c r="AV27">
        <v>96.58</v>
      </c>
      <c r="AW27">
        <v>0</v>
      </c>
      <c r="AX27">
        <v>0</v>
      </c>
      <c r="AY27">
        <v>0</v>
      </c>
      <c r="AZ27">
        <v>48.29</v>
      </c>
      <c r="BA27">
        <v>0</v>
      </c>
      <c r="BB27">
        <v>72.44</v>
      </c>
      <c r="BC27">
        <v>12.44</v>
      </c>
      <c r="BD27">
        <v>0.88</v>
      </c>
      <c r="BE27">
        <v>0</v>
      </c>
      <c r="BF27">
        <v>0</v>
      </c>
      <c r="BG27">
        <v>0</v>
      </c>
      <c r="BH27">
        <v>24.69</v>
      </c>
      <c r="BI27">
        <v>48.29</v>
      </c>
      <c r="BJ27">
        <v>14.94</v>
      </c>
      <c r="BK27">
        <v>24.14</v>
      </c>
      <c r="BL27">
        <v>24.14</v>
      </c>
      <c r="BM27">
        <v>0</v>
      </c>
      <c r="BN27">
        <v>0</v>
      </c>
      <c r="BO27">
        <v>24.14</v>
      </c>
      <c r="BP27">
        <v>48.29</v>
      </c>
      <c r="BQ27">
        <v>24.14</v>
      </c>
      <c r="BR27">
        <v>24.14</v>
      </c>
      <c r="BS27">
        <v>0</v>
      </c>
      <c r="BT27">
        <v>48.29</v>
      </c>
      <c r="BU27">
        <v>38.630000000000003</v>
      </c>
      <c r="BV27">
        <v>24.14</v>
      </c>
    </row>
    <row r="28" spans="1:74">
      <c r="A28" t="s">
        <v>255</v>
      </c>
      <c r="G28" t="s">
        <v>70</v>
      </c>
      <c r="H28" s="73">
        <v>532.94999999999993</v>
      </c>
      <c r="I28" s="46">
        <v>92.899999999999991</v>
      </c>
      <c r="J28" s="46">
        <v>560.52</v>
      </c>
      <c r="K28" s="46">
        <v>111.75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183.5</v>
      </c>
      <c r="Z28">
        <v>1.93</v>
      </c>
      <c r="AA28">
        <v>101.31</v>
      </c>
      <c r="AB28">
        <v>193.16</v>
      </c>
      <c r="AC28">
        <v>24.14</v>
      </c>
      <c r="AD28">
        <v>8.69</v>
      </c>
      <c r="AE28">
        <v>0</v>
      </c>
      <c r="AF28">
        <v>0.52</v>
      </c>
      <c r="AG28">
        <v>0</v>
      </c>
      <c r="AH28">
        <v>0</v>
      </c>
      <c r="AI28">
        <v>0.35</v>
      </c>
      <c r="AJ28">
        <v>0</v>
      </c>
      <c r="AK28">
        <v>19.32</v>
      </c>
      <c r="AL28">
        <v>14.49</v>
      </c>
      <c r="AM28">
        <v>11.59</v>
      </c>
      <c r="AN28">
        <v>1.93</v>
      </c>
      <c r="AO28">
        <v>0</v>
      </c>
      <c r="AP28">
        <v>0</v>
      </c>
      <c r="AQ28">
        <v>66.819999999999993</v>
      </c>
      <c r="AR28">
        <v>0.48</v>
      </c>
      <c r="AS28">
        <v>0.53</v>
      </c>
      <c r="AT28">
        <v>37.31</v>
      </c>
      <c r="AU28">
        <v>37.31</v>
      </c>
      <c r="AV28">
        <v>96.58</v>
      </c>
      <c r="AW28">
        <v>0</v>
      </c>
      <c r="AX28">
        <v>0</v>
      </c>
      <c r="AY28">
        <v>0</v>
      </c>
      <c r="AZ28">
        <v>48.29</v>
      </c>
      <c r="BA28">
        <v>0</v>
      </c>
      <c r="BB28">
        <v>72.44</v>
      </c>
      <c r="BC28">
        <v>12.44</v>
      </c>
      <c r="BD28">
        <v>0.88</v>
      </c>
      <c r="BE28">
        <v>0</v>
      </c>
      <c r="BF28">
        <v>0</v>
      </c>
      <c r="BG28">
        <v>0</v>
      </c>
      <c r="BH28">
        <v>24.69</v>
      </c>
      <c r="BI28">
        <v>48.29</v>
      </c>
      <c r="BJ28">
        <v>14.94</v>
      </c>
      <c r="BK28">
        <v>24.14</v>
      </c>
      <c r="BL28">
        <v>24.14</v>
      </c>
      <c r="BM28">
        <v>0</v>
      </c>
      <c r="BN28">
        <v>0</v>
      </c>
      <c r="BO28">
        <v>24.14</v>
      </c>
      <c r="BP28">
        <v>48.29</v>
      </c>
      <c r="BQ28">
        <v>24.14</v>
      </c>
      <c r="BR28">
        <v>24.14</v>
      </c>
      <c r="BS28">
        <v>0</v>
      </c>
      <c r="BT28">
        <v>48.29</v>
      </c>
      <c r="BU28">
        <v>38.630000000000003</v>
      </c>
      <c r="BV28">
        <v>24.14</v>
      </c>
    </row>
    <row r="29" spans="1:74">
      <c r="A29" t="s">
        <v>263</v>
      </c>
      <c r="G29" t="s">
        <v>71</v>
      </c>
      <c r="H29" s="73">
        <v>532.94999999999993</v>
      </c>
      <c r="I29" s="46">
        <v>92.899999999999991</v>
      </c>
      <c r="J29" s="46">
        <v>560.52</v>
      </c>
      <c r="K29" s="46">
        <v>111.75</v>
      </c>
      <c r="L29" s="46">
        <v>4.2699999999999996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183.5</v>
      </c>
      <c r="Z29">
        <v>1.93</v>
      </c>
      <c r="AA29">
        <v>101.31</v>
      </c>
      <c r="AB29">
        <v>193.16</v>
      </c>
      <c r="AC29">
        <v>24.14</v>
      </c>
      <c r="AD29">
        <v>8.69</v>
      </c>
      <c r="AE29">
        <v>0</v>
      </c>
      <c r="AF29">
        <v>0.52</v>
      </c>
      <c r="AG29">
        <v>0</v>
      </c>
      <c r="AH29">
        <v>0</v>
      </c>
      <c r="AI29">
        <v>0.35</v>
      </c>
      <c r="AJ29">
        <v>0</v>
      </c>
      <c r="AK29">
        <v>19.32</v>
      </c>
      <c r="AL29">
        <v>14.49</v>
      </c>
      <c r="AM29">
        <v>11.59</v>
      </c>
      <c r="AN29">
        <v>1.93</v>
      </c>
      <c r="AO29">
        <v>0</v>
      </c>
      <c r="AP29">
        <v>0</v>
      </c>
      <c r="AQ29">
        <v>66.819999999999993</v>
      </c>
      <c r="AR29">
        <v>0.48</v>
      </c>
      <c r="AS29">
        <v>0.53</v>
      </c>
      <c r="AT29">
        <v>37.31</v>
      </c>
      <c r="AU29">
        <v>37.31</v>
      </c>
      <c r="AV29">
        <v>96.58</v>
      </c>
      <c r="AW29">
        <v>0</v>
      </c>
      <c r="AX29">
        <v>0</v>
      </c>
      <c r="AY29">
        <v>0</v>
      </c>
      <c r="AZ29">
        <v>48.29</v>
      </c>
      <c r="BA29">
        <v>0</v>
      </c>
      <c r="BB29">
        <v>72.44</v>
      </c>
      <c r="BC29">
        <v>12.44</v>
      </c>
      <c r="BD29">
        <v>0.88</v>
      </c>
      <c r="BE29">
        <v>0</v>
      </c>
      <c r="BF29">
        <v>0.41</v>
      </c>
      <c r="BG29">
        <v>0</v>
      </c>
      <c r="BH29">
        <v>24.69</v>
      </c>
      <c r="BI29">
        <v>48.29</v>
      </c>
      <c r="BJ29">
        <v>14.94</v>
      </c>
      <c r="BK29">
        <v>24.14</v>
      </c>
      <c r="BL29">
        <v>24.14</v>
      </c>
      <c r="BM29">
        <v>0</v>
      </c>
      <c r="BN29">
        <v>0</v>
      </c>
      <c r="BO29">
        <v>24.14</v>
      </c>
      <c r="BP29">
        <v>48.29</v>
      </c>
      <c r="BQ29">
        <v>24.14</v>
      </c>
      <c r="BR29">
        <v>24.14</v>
      </c>
      <c r="BS29">
        <v>0</v>
      </c>
      <c r="BT29">
        <v>48.29</v>
      </c>
      <c r="BU29">
        <v>38.630000000000003</v>
      </c>
      <c r="BV29">
        <v>24.14</v>
      </c>
    </row>
    <row r="30" spans="1:74">
      <c r="A30" t="s">
        <v>264</v>
      </c>
      <c r="G30" t="s">
        <v>72</v>
      </c>
      <c r="H30" s="73">
        <v>532.94999999999993</v>
      </c>
      <c r="I30" s="46">
        <v>92.899999999999991</v>
      </c>
      <c r="J30" s="46">
        <v>560.52</v>
      </c>
      <c r="K30" s="46">
        <v>111.75</v>
      </c>
      <c r="L30" s="46">
        <v>4.7299999999999995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183.5</v>
      </c>
      <c r="Z30">
        <v>1.93</v>
      </c>
      <c r="AA30">
        <v>101.31</v>
      </c>
      <c r="AB30">
        <v>193.16</v>
      </c>
      <c r="AC30">
        <v>24.14</v>
      </c>
      <c r="AD30">
        <v>8.69</v>
      </c>
      <c r="AE30">
        <v>0</v>
      </c>
      <c r="AF30">
        <v>0.52</v>
      </c>
      <c r="AG30">
        <v>0</v>
      </c>
      <c r="AH30">
        <v>0</v>
      </c>
      <c r="AI30">
        <v>0.35</v>
      </c>
      <c r="AJ30">
        <v>0</v>
      </c>
      <c r="AK30">
        <v>19.32</v>
      </c>
      <c r="AL30">
        <v>14.49</v>
      </c>
      <c r="AM30">
        <v>11.59</v>
      </c>
      <c r="AN30">
        <v>1.93</v>
      </c>
      <c r="AO30">
        <v>0</v>
      </c>
      <c r="AP30">
        <v>0</v>
      </c>
      <c r="AQ30">
        <v>66.819999999999993</v>
      </c>
      <c r="AR30">
        <v>0.48</v>
      </c>
      <c r="AS30">
        <v>0.53</v>
      </c>
      <c r="AT30">
        <v>37.31</v>
      </c>
      <c r="AU30">
        <v>37.31</v>
      </c>
      <c r="AV30">
        <v>96.58</v>
      </c>
      <c r="AW30">
        <v>0</v>
      </c>
      <c r="AX30">
        <v>0</v>
      </c>
      <c r="AY30">
        <v>0</v>
      </c>
      <c r="AZ30">
        <v>48.29</v>
      </c>
      <c r="BA30">
        <v>0</v>
      </c>
      <c r="BB30">
        <v>72.44</v>
      </c>
      <c r="BC30">
        <v>12.44</v>
      </c>
      <c r="BD30">
        <v>0.88</v>
      </c>
      <c r="BE30">
        <v>0</v>
      </c>
      <c r="BF30">
        <v>0.87</v>
      </c>
      <c r="BG30">
        <v>0</v>
      </c>
      <c r="BH30">
        <v>24.69</v>
      </c>
      <c r="BI30">
        <v>48.29</v>
      </c>
      <c r="BJ30">
        <v>14.94</v>
      </c>
      <c r="BK30">
        <v>24.14</v>
      </c>
      <c r="BL30">
        <v>24.14</v>
      </c>
      <c r="BM30">
        <v>0</v>
      </c>
      <c r="BN30">
        <v>0</v>
      </c>
      <c r="BO30">
        <v>24.14</v>
      </c>
      <c r="BP30">
        <v>48.29</v>
      </c>
      <c r="BQ30">
        <v>24.14</v>
      </c>
      <c r="BR30">
        <v>24.14</v>
      </c>
      <c r="BS30">
        <v>0</v>
      </c>
      <c r="BT30">
        <v>48.29</v>
      </c>
      <c r="BU30">
        <v>38.630000000000003</v>
      </c>
      <c r="BV30">
        <v>24.14</v>
      </c>
    </row>
    <row r="31" spans="1:74">
      <c r="A31" t="s">
        <v>274</v>
      </c>
      <c r="G31" t="s">
        <v>73</v>
      </c>
      <c r="H31" s="73">
        <v>533.1</v>
      </c>
      <c r="I31" s="46">
        <v>92.899999999999991</v>
      </c>
      <c r="J31" s="46">
        <v>560.2399999999999</v>
      </c>
      <c r="K31" s="46">
        <v>111.75</v>
      </c>
      <c r="L31" s="46">
        <v>5.1099999999999994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183.5</v>
      </c>
      <c r="Z31">
        <v>1.93</v>
      </c>
      <c r="AA31">
        <v>101.31</v>
      </c>
      <c r="AB31">
        <v>193.16</v>
      </c>
      <c r="AC31">
        <v>24.14</v>
      </c>
      <c r="AD31">
        <v>8.69</v>
      </c>
      <c r="AE31">
        <v>0</v>
      </c>
      <c r="AF31">
        <v>0.52</v>
      </c>
      <c r="AG31">
        <v>0</v>
      </c>
      <c r="AH31">
        <v>0</v>
      </c>
      <c r="AI31">
        <v>0.35</v>
      </c>
      <c r="AJ31">
        <v>0</v>
      </c>
      <c r="AK31">
        <v>19.32</v>
      </c>
      <c r="AL31">
        <v>14.49</v>
      </c>
      <c r="AM31">
        <v>11.59</v>
      </c>
      <c r="AN31">
        <v>1.93</v>
      </c>
      <c r="AO31">
        <v>0</v>
      </c>
      <c r="AP31">
        <v>0</v>
      </c>
      <c r="AQ31">
        <v>66.819999999999993</v>
      </c>
      <c r="AR31">
        <v>0.48</v>
      </c>
      <c r="AS31">
        <v>0.68</v>
      </c>
      <c r="AT31">
        <v>37.31</v>
      </c>
      <c r="AU31">
        <v>37.31</v>
      </c>
      <c r="AV31">
        <v>96.58</v>
      </c>
      <c r="AW31">
        <v>0</v>
      </c>
      <c r="AX31">
        <v>0</v>
      </c>
      <c r="AY31">
        <v>0</v>
      </c>
      <c r="AZ31">
        <v>48.29</v>
      </c>
      <c r="BA31">
        <v>0</v>
      </c>
      <c r="BB31">
        <v>72.44</v>
      </c>
      <c r="BC31">
        <v>12.44</v>
      </c>
      <c r="BD31">
        <v>0.88</v>
      </c>
      <c r="BE31">
        <v>0</v>
      </c>
      <c r="BF31">
        <v>1.25</v>
      </c>
      <c r="BG31">
        <v>0</v>
      </c>
      <c r="BH31">
        <v>24.69</v>
      </c>
      <c r="BI31">
        <v>48.29</v>
      </c>
      <c r="BJ31">
        <v>14.66</v>
      </c>
      <c r="BK31">
        <v>24.14</v>
      </c>
      <c r="BL31">
        <v>24.14</v>
      </c>
      <c r="BM31">
        <v>0</v>
      </c>
      <c r="BN31">
        <v>0</v>
      </c>
      <c r="BO31">
        <v>24.14</v>
      </c>
      <c r="BP31">
        <v>48.29</v>
      </c>
      <c r="BQ31">
        <v>24.14</v>
      </c>
      <c r="BR31">
        <v>24.14</v>
      </c>
      <c r="BS31">
        <v>0</v>
      </c>
      <c r="BT31">
        <v>48.29</v>
      </c>
      <c r="BU31">
        <v>38.630000000000003</v>
      </c>
      <c r="BV31">
        <v>24.14</v>
      </c>
    </row>
    <row r="32" spans="1:74">
      <c r="A32" t="s">
        <v>275</v>
      </c>
      <c r="G32" t="s">
        <v>74</v>
      </c>
      <c r="H32" s="73">
        <v>533.1</v>
      </c>
      <c r="I32" s="46">
        <v>92.899999999999991</v>
      </c>
      <c r="J32" s="46">
        <v>560.2399999999999</v>
      </c>
      <c r="K32" s="46">
        <v>111.75</v>
      </c>
      <c r="L32" s="46">
        <v>5.49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183.5</v>
      </c>
      <c r="Z32">
        <v>1.93</v>
      </c>
      <c r="AA32">
        <v>101.31</v>
      </c>
      <c r="AB32">
        <v>193.16</v>
      </c>
      <c r="AC32">
        <v>24.14</v>
      </c>
      <c r="AD32">
        <v>8.69</v>
      </c>
      <c r="AE32">
        <v>0</v>
      </c>
      <c r="AF32">
        <v>0.52</v>
      </c>
      <c r="AG32">
        <v>0</v>
      </c>
      <c r="AH32">
        <v>0</v>
      </c>
      <c r="AI32">
        <v>0.35</v>
      </c>
      <c r="AJ32">
        <v>0</v>
      </c>
      <c r="AK32">
        <v>19.32</v>
      </c>
      <c r="AL32">
        <v>14.49</v>
      </c>
      <c r="AM32">
        <v>11.59</v>
      </c>
      <c r="AN32">
        <v>1.93</v>
      </c>
      <c r="AO32">
        <v>0</v>
      </c>
      <c r="AP32">
        <v>0</v>
      </c>
      <c r="AQ32">
        <v>66.819999999999993</v>
      </c>
      <c r="AR32">
        <v>0.48</v>
      </c>
      <c r="AS32">
        <v>0.68</v>
      </c>
      <c r="AT32">
        <v>37.31</v>
      </c>
      <c r="AU32">
        <v>37.31</v>
      </c>
      <c r="AV32">
        <v>96.58</v>
      </c>
      <c r="AW32">
        <v>0</v>
      </c>
      <c r="AX32">
        <v>0</v>
      </c>
      <c r="AY32">
        <v>0</v>
      </c>
      <c r="AZ32">
        <v>48.29</v>
      </c>
      <c r="BA32">
        <v>0</v>
      </c>
      <c r="BB32">
        <v>72.44</v>
      </c>
      <c r="BC32">
        <v>12.44</v>
      </c>
      <c r="BD32">
        <v>0.88</v>
      </c>
      <c r="BE32">
        <v>0</v>
      </c>
      <c r="BF32">
        <v>1.63</v>
      </c>
      <c r="BG32">
        <v>0</v>
      </c>
      <c r="BH32">
        <v>24.69</v>
      </c>
      <c r="BI32">
        <v>48.29</v>
      </c>
      <c r="BJ32">
        <v>14.66</v>
      </c>
      <c r="BK32">
        <v>24.14</v>
      </c>
      <c r="BL32">
        <v>24.14</v>
      </c>
      <c r="BM32">
        <v>0</v>
      </c>
      <c r="BN32">
        <v>0</v>
      </c>
      <c r="BO32">
        <v>24.14</v>
      </c>
      <c r="BP32">
        <v>48.29</v>
      </c>
      <c r="BQ32">
        <v>24.14</v>
      </c>
      <c r="BR32">
        <v>24.14</v>
      </c>
      <c r="BS32">
        <v>0</v>
      </c>
      <c r="BT32">
        <v>48.29</v>
      </c>
      <c r="BU32">
        <v>38.630000000000003</v>
      </c>
      <c r="BV32">
        <v>24.14</v>
      </c>
    </row>
    <row r="33" spans="1:74">
      <c r="A33" t="s">
        <v>276</v>
      </c>
      <c r="G33" t="s">
        <v>75</v>
      </c>
      <c r="H33" s="73">
        <v>533.1</v>
      </c>
      <c r="I33" s="46">
        <v>92.899999999999991</v>
      </c>
      <c r="J33" s="46">
        <v>560.2399999999999</v>
      </c>
      <c r="K33" s="46">
        <v>111.75</v>
      </c>
      <c r="L33" s="46">
        <v>5.98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183.5</v>
      </c>
      <c r="Z33">
        <v>1.93</v>
      </c>
      <c r="AA33">
        <v>101.31</v>
      </c>
      <c r="AB33">
        <v>193.16</v>
      </c>
      <c r="AC33">
        <v>24.14</v>
      </c>
      <c r="AD33">
        <v>8.69</v>
      </c>
      <c r="AE33">
        <v>0</v>
      </c>
      <c r="AF33">
        <v>0.52</v>
      </c>
      <c r="AG33">
        <v>0</v>
      </c>
      <c r="AH33">
        <v>0</v>
      </c>
      <c r="AI33">
        <v>0.35</v>
      </c>
      <c r="AJ33">
        <v>0</v>
      </c>
      <c r="AK33">
        <v>19.32</v>
      </c>
      <c r="AL33">
        <v>14.49</v>
      </c>
      <c r="AM33">
        <v>11.59</v>
      </c>
      <c r="AN33">
        <v>1.93</v>
      </c>
      <c r="AO33">
        <v>0</v>
      </c>
      <c r="AP33">
        <v>0</v>
      </c>
      <c r="AQ33">
        <v>66.819999999999993</v>
      </c>
      <c r="AR33">
        <v>0.48</v>
      </c>
      <c r="AS33">
        <v>0.68</v>
      </c>
      <c r="AT33">
        <v>37.31</v>
      </c>
      <c r="AU33">
        <v>37.31</v>
      </c>
      <c r="AV33">
        <v>96.58</v>
      </c>
      <c r="AW33">
        <v>0</v>
      </c>
      <c r="AX33">
        <v>0</v>
      </c>
      <c r="AY33">
        <v>0</v>
      </c>
      <c r="AZ33">
        <v>48.29</v>
      </c>
      <c r="BA33">
        <v>0</v>
      </c>
      <c r="BB33">
        <v>72.44</v>
      </c>
      <c r="BC33">
        <v>12.44</v>
      </c>
      <c r="BD33">
        <v>0.88</v>
      </c>
      <c r="BE33">
        <v>0</v>
      </c>
      <c r="BF33">
        <v>2.12</v>
      </c>
      <c r="BG33">
        <v>0</v>
      </c>
      <c r="BH33">
        <v>24.69</v>
      </c>
      <c r="BI33">
        <v>48.29</v>
      </c>
      <c r="BJ33">
        <v>14.66</v>
      </c>
      <c r="BK33">
        <v>24.14</v>
      </c>
      <c r="BL33">
        <v>24.14</v>
      </c>
      <c r="BM33">
        <v>0</v>
      </c>
      <c r="BN33">
        <v>0</v>
      </c>
      <c r="BO33">
        <v>24.14</v>
      </c>
      <c r="BP33">
        <v>48.29</v>
      </c>
      <c r="BQ33">
        <v>24.14</v>
      </c>
      <c r="BR33">
        <v>24.14</v>
      </c>
      <c r="BS33">
        <v>0</v>
      </c>
      <c r="BT33">
        <v>48.29</v>
      </c>
      <c r="BU33">
        <v>38.630000000000003</v>
      </c>
      <c r="BV33">
        <v>24.14</v>
      </c>
    </row>
    <row r="34" spans="1:74">
      <c r="A34" t="s">
        <v>277</v>
      </c>
      <c r="G34" t="s">
        <v>76</v>
      </c>
      <c r="H34" s="73">
        <v>533.1</v>
      </c>
      <c r="I34" s="46">
        <v>92.899999999999991</v>
      </c>
      <c r="J34" s="46">
        <v>560.2399999999999</v>
      </c>
      <c r="K34" s="46">
        <v>111.75</v>
      </c>
      <c r="L34" s="46">
        <v>6.5600000000000005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183.5</v>
      </c>
      <c r="Z34">
        <v>1.93</v>
      </c>
      <c r="AA34">
        <v>101.31</v>
      </c>
      <c r="AB34">
        <v>193.16</v>
      </c>
      <c r="AC34">
        <v>24.14</v>
      </c>
      <c r="AD34">
        <v>8.69</v>
      </c>
      <c r="AE34">
        <v>0</v>
      </c>
      <c r="AF34">
        <v>0.52</v>
      </c>
      <c r="AG34">
        <v>0</v>
      </c>
      <c r="AH34">
        <v>0</v>
      </c>
      <c r="AI34">
        <v>0.35</v>
      </c>
      <c r="AJ34">
        <v>0</v>
      </c>
      <c r="AK34">
        <v>19.32</v>
      </c>
      <c r="AL34">
        <v>14.49</v>
      </c>
      <c r="AM34">
        <v>11.59</v>
      </c>
      <c r="AN34">
        <v>1.93</v>
      </c>
      <c r="AO34">
        <v>0</v>
      </c>
      <c r="AP34">
        <v>0</v>
      </c>
      <c r="AQ34">
        <v>66.819999999999993</v>
      </c>
      <c r="AR34">
        <v>0.48</v>
      </c>
      <c r="AS34">
        <v>0.68</v>
      </c>
      <c r="AT34">
        <v>37.31</v>
      </c>
      <c r="AU34">
        <v>37.31</v>
      </c>
      <c r="AV34">
        <v>96.58</v>
      </c>
      <c r="AW34">
        <v>0</v>
      </c>
      <c r="AX34">
        <v>0</v>
      </c>
      <c r="AY34">
        <v>0</v>
      </c>
      <c r="AZ34">
        <v>48.29</v>
      </c>
      <c r="BA34">
        <v>0</v>
      </c>
      <c r="BB34">
        <v>72.44</v>
      </c>
      <c r="BC34">
        <v>12.44</v>
      </c>
      <c r="BD34">
        <v>0.88</v>
      </c>
      <c r="BE34">
        <v>0</v>
      </c>
      <c r="BF34">
        <v>2.7</v>
      </c>
      <c r="BG34">
        <v>0</v>
      </c>
      <c r="BH34">
        <v>24.69</v>
      </c>
      <c r="BI34">
        <v>48.29</v>
      </c>
      <c r="BJ34">
        <v>14.66</v>
      </c>
      <c r="BK34">
        <v>24.14</v>
      </c>
      <c r="BL34">
        <v>24.14</v>
      </c>
      <c r="BM34">
        <v>0</v>
      </c>
      <c r="BN34">
        <v>0</v>
      </c>
      <c r="BO34">
        <v>24.14</v>
      </c>
      <c r="BP34">
        <v>48.29</v>
      </c>
      <c r="BQ34">
        <v>24.14</v>
      </c>
      <c r="BR34">
        <v>24.14</v>
      </c>
      <c r="BS34">
        <v>0</v>
      </c>
      <c r="BT34">
        <v>48.29</v>
      </c>
      <c r="BU34">
        <v>38.630000000000003</v>
      </c>
      <c r="BV34">
        <v>24.14</v>
      </c>
    </row>
    <row r="35" spans="1:74">
      <c r="A35" t="s">
        <v>279</v>
      </c>
      <c r="G35" t="s">
        <v>77</v>
      </c>
      <c r="H35" s="73">
        <v>534.36</v>
      </c>
      <c r="I35" s="46">
        <v>92.899999999999991</v>
      </c>
      <c r="J35" s="46">
        <v>560.05999999999995</v>
      </c>
      <c r="K35" s="46">
        <v>111.75</v>
      </c>
      <c r="L35" s="46">
        <v>7.1999999999999993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183.5</v>
      </c>
      <c r="Z35">
        <v>1.93</v>
      </c>
      <c r="AA35">
        <v>101.31</v>
      </c>
      <c r="AB35">
        <v>193.16</v>
      </c>
      <c r="AC35">
        <v>24.14</v>
      </c>
      <c r="AD35">
        <v>9.66</v>
      </c>
      <c r="AE35">
        <v>0</v>
      </c>
      <c r="AF35">
        <v>0.52</v>
      </c>
      <c r="AG35">
        <v>0</v>
      </c>
      <c r="AH35">
        <v>0</v>
      </c>
      <c r="AI35">
        <v>0.35</v>
      </c>
      <c r="AJ35">
        <v>0</v>
      </c>
      <c r="AK35">
        <v>19.32</v>
      </c>
      <c r="AL35">
        <v>14.49</v>
      </c>
      <c r="AM35">
        <v>11.59</v>
      </c>
      <c r="AN35">
        <v>1.93</v>
      </c>
      <c r="AO35">
        <v>0</v>
      </c>
      <c r="AP35">
        <v>0</v>
      </c>
      <c r="AQ35">
        <v>66.819999999999993</v>
      </c>
      <c r="AR35">
        <v>0.48</v>
      </c>
      <c r="AS35">
        <v>0.97</v>
      </c>
      <c r="AT35">
        <v>37.31</v>
      </c>
      <c r="AU35">
        <v>37.31</v>
      </c>
      <c r="AV35">
        <v>96.58</v>
      </c>
      <c r="AW35">
        <v>0</v>
      </c>
      <c r="AX35">
        <v>0</v>
      </c>
      <c r="AY35">
        <v>0</v>
      </c>
      <c r="AZ35">
        <v>48.29</v>
      </c>
      <c r="BA35">
        <v>0</v>
      </c>
      <c r="BB35">
        <v>72.44</v>
      </c>
      <c r="BC35">
        <v>12.44</v>
      </c>
      <c r="BD35">
        <v>0.88</v>
      </c>
      <c r="BE35">
        <v>0</v>
      </c>
      <c r="BF35">
        <v>3.34</v>
      </c>
      <c r="BG35">
        <v>0</v>
      </c>
      <c r="BH35">
        <v>24.69</v>
      </c>
      <c r="BI35">
        <v>48.29</v>
      </c>
      <c r="BJ35">
        <v>14.48</v>
      </c>
      <c r="BK35">
        <v>24.14</v>
      </c>
      <c r="BL35">
        <v>24.14</v>
      </c>
      <c r="BM35">
        <v>0</v>
      </c>
      <c r="BN35">
        <v>0</v>
      </c>
      <c r="BO35">
        <v>24.14</v>
      </c>
      <c r="BP35">
        <v>48.29</v>
      </c>
      <c r="BQ35">
        <v>24.14</v>
      </c>
      <c r="BR35">
        <v>24.14</v>
      </c>
      <c r="BS35">
        <v>0</v>
      </c>
      <c r="BT35">
        <v>48.29</v>
      </c>
      <c r="BU35">
        <v>38.630000000000003</v>
      </c>
      <c r="BV35">
        <v>24.14</v>
      </c>
    </row>
    <row r="36" spans="1:74">
      <c r="A36" t="s">
        <v>309</v>
      </c>
      <c r="G36" t="s">
        <v>78</v>
      </c>
      <c r="H36" s="73">
        <v>534.36</v>
      </c>
      <c r="I36" s="46">
        <v>92.899999999999991</v>
      </c>
      <c r="J36" s="46">
        <v>560.05999999999995</v>
      </c>
      <c r="K36" s="46">
        <v>111.75</v>
      </c>
      <c r="L36" s="46">
        <v>7.8100000000000005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183.5</v>
      </c>
      <c r="Z36">
        <v>1.93</v>
      </c>
      <c r="AA36">
        <v>101.31</v>
      </c>
      <c r="AB36">
        <v>193.16</v>
      </c>
      <c r="AC36">
        <v>24.14</v>
      </c>
      <c r="AD36">
        <v>9.66</v>
      </c>
      <c r="AE36">
        <v>0</v>
      </c>
      <c r="AF36">
        <v>0.52</v>
      </c>
      <c r="AG36">
        <v>0</v>
      </c>
      <c r="AH36">
        <v>0</v>
      </c>
      <c r="AI36">
        <v>0.35</v>
      </c>
      <c r="AJ36">
        <v>0</v>
      </c>
      <c r="AK36">
        <v>19.32</v>
      </c>
      <c r="AL36">
        <v>14.49</v>
      </c>
      <c r="AM36">
        <v>11.59</v>
      </c>
      <c r="AN36">
        <v>1.93</v>
      </c>
      <c r="AO36">
        <v>0</v>
      </c>
      <c r="AP36">
        <v>0</v>
      </c>
      <c r="AQ36">
        <v>66.819999999999993</v>
      </c>
      <c r="AR36">
        <v>0.48</v>
      </c>
      <c r="AS36">
        <v>0.97</v>
      </c>
      <c r="AT36">
        <v>37.31</v>
      </c>
      <c r="AU36">
        <v>37.31</v>
      </c>
      <c r="AV36">
        <v>96.58</v>
      </c>
      <c r="AW36">
        <v>0</v>
      </c>
      <c r="AX36">
        <v>0</v>
      </c>
      <c r="AY36">
        <v>0</v>
      </c>
      <c r="AZ36">
        <v>48.29</v>
      </c>
      <c r="BA36">
        <v>0</v>
      </c>
      <c r="BB36">
        <v>72.44</v>
      </c>
      <c r="BC36">
        <v>12.44</v>
      </c>
      <c r="BD36">
        <v>0.88</v>
      </c>
      <c r="BE36">
        <v>0</v>
      </c>
      <c r="BF36">
        <v>3.95</v>
      </c>
      <c r="BG36">
        <v>0</v>
      </c>
      <c r="BH36">
        <v>24.69</v>
      </c>
      <c r="BI36">
        <v>48.29</v>
      </c>
      <c r="BJ36">
        <v>14.48</v>
      </c>
      <c r="BK36">
        <v>24.14</v>
      </c>
      <c r="BL36">
        <v>24.14</v>
      </c>
      <c r="BM36">
        <v>0</v>
      </c>
      <c r="BN36">
        <v>0</v>
      </c>
      <c r="BO36">
        <v>24.14</v>
      </c>
      <c r="BP36">
        <v>48.29</v>
      </c>
      <c r="BQ36">
        <v>24.14</v>
      </c>
      <c r="BR36">
        <v>24.14</v>
      </c>
      <c r="BS36">
        <v>0</v>
      </c>
      <c r="BT36">
        <v>48.29</v>
      </c>
      <c r="BU36">
        <v>38.630000000000003</v>
      </c>
      <c r="BV36">
        <v>24.14</v>
      </c>
    </row>
    <row r="37" spans="1:74">
      <c r="A37" t="s">
        <v>310</v>
      </c>
      <c r="G37" t="s">
        <v>79</v>
      </c>
      <c r="H37" s="73">
        <v>534.36</v>
      </c>
      <c r="I37" s="46">
        <v>92.899999999999991</v>
      </c>
      <c r="J37" s="46">
        <v>560.05999999999995</v>
      </c>
      <c r="K37" s="46">
        <v>111.75</v>
      </c>
      <c r="L37" s="46">
        <v>8.51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183.5</v>
      </c>
      <c r="Z37">
        <v>1.93</v>
      </c>
      <c r="AA37">
        <v>101.31</v>
      </c>
      <c r="AB37">
        <v>193.16</v>
      </c>
      <c r="AC37">
        <v>24.14</v>
      </c>
      <c r="AD37">
        <v>9.66</v>
      </c>
      <c r="AE37">
        <v>0</v>
      </c>
      <c r="AF37">
        <v>0.52</v>
      </c>
      <c r="AG37">
        <v>0</v>
      </c>
      <c r="AH37">
        <v>0</v>
      </c>
      <c r="AI37">
        <v>0.35</v>
      </c>
      <c r="AJ37">
        <v>0</v>
      </c>
      <c r="AK37">
        <v>19.32</v>
      </c>
      <c r="AL37">
        <v>14.49</v>
      </c>
      <c r="AM37">
        <v>11.59</v>
      </c>
      <c r="AN37">
        <v>1.93</v>
      </c>
      <c r="AO37">
        <v>0</v>
      </c>
      <c r="AP37">
        <v>0</v>
      </c>
      <c r="AQ37">
        <v>66.819999999999993</v>
      </c>
      <c r="AR37">
        <v>0.48</v>
      </c>
      <c r="AS37">
        <v>0.97</v>
      </c>
      <c r="AT37">
        <v>37.31</v>
      </c>
      <c r="AU37">
        <v>37.31</v>
      </c>
      <c r="AV37">
        <v>96.58</v>
      </c>
      <c r="AW37">
        <v>0</v>
      </c>
      <c r="AX37">
        <v>0</v>
      </c>
      <c r="AY37">
        <v>0</v>
      </c>
      <c r="AZ37">
        <v>48.29</v>
      </c>
      <c r="BA37">
        <v>0</v>
      </c>
      <c r="BB37">
        <v>72.44</v>
      </c>
      <c r="BC37">
        <v>12.44</v>
      </c>
      <c r="BD37">
        <v>0.88</v>
      </c>
      <c r="BE37">
        <v>0</v>
      </c>
      <c r="BF37">
        <v>4.6500000000000004</v>
      </c>
      <c r="BG37">
        <v>0</v>
      </c>
      <c r="BH37">
        <v>24.69</v>
      </c>
      <c r="BI37">
        <v>48.29</v>
      </c>
      <c r="BJ37">
        <v>14.48</v>
      </c>
      <c r="BK37">
        <v>24.14</v>
      </c>
      <c r="BL37">
        <v>24.14</v>
      </c>
      <c r="BM37">
        <v>0</v>
      </c>
      <c r="BN37">
        <v>0</v>
      </c>
      <c r="BO37">
        <v>24.14</v>
      </c>
      <c r="BP37">
        <v>48.29</v>
      </c>
      <c r="BQ37">
        <v>24.14</v>
      </c>
      <c r="BR37">
        <v>24.14</v>
      </c>
      <c r="BS37">
        <v>0</v>
      </c>
      <c r="BT37">
        <v>48.29</v>
      </c>
      <c r="BU37">
        <v>38.630000000000003</v>
      </c>
      <c r="BV37">
        <v>24.14</v>
      </c>
    </row>
    <row r="38" spans="1:74">
      <c r="A38" t="s">
        <v>311</v>
      </c>
      <c r="G38" t="s">
        <v>80</v>
      </c>
      <c r="H38" s="73">
        <v>534.36</v>
      </c>
      <c r="I38" s="46">
        <v>92.899999999999991</v>
      </c>
      <c r="J38" s="46">
        <v>560.05999999999995</v>
      </c>
      <c r="K38" s="46">
        <v>111.75</v>
      </c>
      <c r="L38" s="46">
        <v>8.98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183.5</v>
      </c>
      <c r="Z38">
        <v>1.93</v>
      </c>
      <c r="AA38">
        <v>101.31</v>
      </c>
      <c r="AB38">
        <v>193.16</v>
      </c>
      <c r="AC38">
        <v>24.14</v>
      </c>
      <c r="AD38">
        <v>9.66</v>
      </c>
      <c r="AE38">
        <v>0</v>
      </c>
      <c r="AF38">
        <v>0.52</v>
      </c>
      <c r="AG38">
        <v>0</v>
      </c>
      <c r="AH38">
        <v>0</v>
      </c>
      <c r="AI38">
        <v>0.35</v>
      </c>
      <c r="AJ38">
        <v>0</v>
      </c>
      <c r="AK38">
        <v>19.32</v>
      </c>
      <c r="AL38">
        <v>14.49</v>
      </c>
      <c r="AM38">
        <v>11.59</v>
      </c>
      <c r="AN38">
        <v>1.93</v>
      </c>
      <c r="AO38">
        <v>0</v>
      </c>
      <c r="AP38">
        <v>0</v>
      </c>
      <c r="AQ38">
        <v>66.819999999999993</v>
      </c>
      <c r="AR38">
        <v>0.48</v>
      </c>
      <c r="AS38">
        <v>0.97</v>
      </c>
      <c r="AT38">
        <v>37.31</v>
      </c>
      <c r="AU38">
        <v>37.31</v>
      </c>
      <c r="AV38">
        <v>96.58</v>
      </c>
      <c r="AW38">
        <v>0</v>
      </c>
      <c r="AX38">
        <v>0</v>
      </c>
      <c r="AY38">
        <v>0</v>
      </c>
      <c r="AZ38">
        <v>48.29</v>
      </c>
      <c r="BA38">
        <v>0</v>
      </c>
      <c r="BB38">
        <v>72.44</v>
      </c>
      <c r="BC38">
        <v>12.44</v>
      </c>
      <c r="BD38">
        <v>0.88</v>
      </c>
      <c r="BE38">
        <v>0</v>
      </c>
      <c r="BF38">
        <v>5.12</v>
      </c>
      <c r="BG38">
        <v>0</v>
      </c>
      <c r="BH38">
        <v>24.69</v>
      </c>
      <c r="BI38">
        <v>48.29</v>
      </c>
      <c r="BJ38">
        <v>14.48</v>
      </c>
      <c r="BK38">
        <v>24.14</v>
      </c>
      <c r="BL38">
        <v>24.14</v>
      </c>
      <c r="BM38">
        <v>0</v>
      </c>
      <c r="BN38">
        <v>0</v>
      </c>
      <c r="BO38">
        <v>24.14</v>
      </c>
      <c r="BP38">
        <v>48.29</v>
      </c>
      <c r="BQ38">
        <v>24.14</v>
      </c>
      <c r="BR38">
        <v>24.14</v>
      </c>
      <c r="BS38">
        <v>0</v>
      </c>
      <c r="BT38">
        <v>48.29</v>
      </c>
      <c r="BU38">
        <v>38.630000000000003</v>
      </c>
      <c r="BV38">
        <v>24.14</v>
      </c>
    </row>
    <row r="39" spans="1:74">
      <c r="A39" t="s">
        <v>312</v>
      </c>
      <c r="G39" t="s">
        <v>81</v>
      </c>
      <c r="H39" s="73">
        <v>534.36</v>
      </c>
      <c r="I39" s="46">
        <v>92.899999999999991</v>
      </c>
      <c r="J39" s="46">
        <v>559.86999999999989</v>
      </c>
      <c r="K39" s="46">
        <v>131.47</v>
      </c>
      <c r="L39" s="46">
        <v>9.6199999999999992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24.14</v>
      </c>
      <c r="X39">
        <v>0</v>
      </c>
      <c r="Y39">
        <v>183.5</v>
      </c>
      <c r="Z39">
        <v>1.93</v>
      </c>
      <c r="AA39">
        <v>101.31</v>
      </c>
      <c r="AB39">
        <v>193.16</v>
      </c>
      <c r="AC39">
        <v>24.14</v>
      </c>
      <c r="AD39">
        <v>9.66</v>
      </c>
      <c r="AE39">
        <v>0</v>
      </c>
      <c r="AF39">
        <v>0.52</v>
      </c>
      <c r="AG39">
        <v>0</v>
      </c>
      <c r="AH39">
        <v>0</v>
      </c>
      <c r="AI39">
        <v>0.35</v>
      </c>
      <c r="AJ39">
        <v>48.29</v>
      </c>
      <c r="AK39">
        <v>19.32</v>
      </c>
      <c r="AL39">
        <v>14.49</v>
      </c>
      <c r="AM39">
        <v>11.59</v>
      </c>
      <c r="AN39">
        <v>1.93</v>
      </c>
      <c r="AO39">
        <v>38.630000000000003</v>
      </c>
      <c r="AP39">
        <v>48.29</v>
      </c>
      <c r="AQ39">
        <v>66.819999999999993</v>
      </c>
      <c r="AR39">
        <v>0.48</v>
      </c>
      <c r="AS39">
        <v>0.97</v>
      </c>
      <c r="AT39">
        <v>43.9</v>
      </c>
      <c r="AU39">
        <v>43.9</v>
      </c>
      <c r="AV39">
        <v>96.58</v>
      </c>
      <c r="AW39">
        <v>0</v>
      </c>
      <c r="AX39">
        <v>0</v>
      </c>
      <c r="AY39">
        <v>0</v>
      </c>
      <c r="AZ39">
        <v>48.29</v>
      </c>
      <c r="BA39">
        <v>0</v>
      </c>
      <c r="BB39">
        <v>72.44</v>
      </c>
      <c r="BC39">
        <v>14.63</v>
      </c>
      <c r="BD39">
        <v>0.88</v>
      </c>
      <c r="BE39">
        <v>0</v>
      </c>
      <c r="BF39">
        <v>5.76</v>
      </c>
      <c r="BG39">
        <v>0</v>
      </c>
      <c r="BH39">
        <v>29.04</v>
      </c>
      <c r="BI39">
        <v>48.29</v>
      </c>
      <c r="BJ39">
        <v>14.29</v>
      </c>
      <c r="BK39">
        <v>24.14</v>
      </c>
      <c r="BL39">
        <v>24.14</v>
      </c>
      <c r="BM39">
        <v>0</v>
      </c>
      <c r="BN39">
        <v>0</v>
      </c>
      <c r="BO39">
        <v>24.14</v>
      </c>
      <c r="BP39">
        <v>0</v>
      </c>
      <c r="BQ39">
        <v>24.14</v>
      </c>
      <c r="BR39">
        <v>24.14</v>
      </c>
      <c r="BS39">
        <v>0</v>
      </c>
      <c r="BT39">
        <v>0</v>
      </c>
      <c r="BU39">
        <v>0</v>
      </c>
      <c r="BV39">
        <v>0</v>
      </c>
    </row>
    <row r="40" spans="1:74">
      <c r="A40" t="s">
        <v>329</v>
      </c>
      <c r="G40" t="s">
        <v>82</v>
      </c>
      <c r="H40" s="73">
        <v>534.36</v>
      </c>
      <c r="I40" s="46">
        <v>92.899999999999991</v>
      </c>
      <c r="J40" s="46">
        <v>559.86999999999989</v>
      </c>
      <c r="K40" s="46">
        <v>131.47</v>
      </c>
      <c r="L40" s="46">
        <v>10.02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24.14</v>
      </c>
      <c r="X40">
        <v>0</v>
      </c>
      <c r="Y40">
        <v>183.5</v>
      </c>
      <c r="Z40">
        <v>1.93</v>
      </c>
      <c r="AA40">
        <v>101.31</v>
      </c>
      <c r="AB40">
        <v>193.16</v>
      </c>
      <c r="AC40">
        <v>24.14</v>
      </c>
      <c r="AD40">
        <v>9.66</v>
      </c>
      <c r="AE40">
        <v>0</v>
      </c>
      <c r="AF40">
        <v>0.52</v>
      </c>
      <c r="AG40">
        <v>0</v>
      </c>
      <c r="AH40">
        <v>0</v>
      </c>
      <c r="AI40">
        <v>0.35</v>
      </c>
      <c r="AJ40">
        <v>48.29</v>
      </c>
      <c r="AK40">
        <v>19.32</v>
      </c>
      <c r="AL40">
        <v>14.49</v>
      </c>
      <c r="AM40">
        <v>11.59</v>
      </c>
      <c r="AN40">
        <v>1.93</v>
      </c>
      <c r="AO40">
        <v>38.630000000000003</v>
      </c>
      <c r="AP40">
        <v>48.29</v>
      </c>
      <c r="AQ40">
        <v>66.819999999999993</v>
      </c>
      <c r="AR40">
        <v>0.48</v>
      </c>
      <c r="AS40">
        <v>0.97</v>
      </c>
      <c r="AT40">
        <v>43.9</v>
      </c>
      <c r="AU40">
        <v>43.9</v>
      </c>
      <c r="AV40">
        <v>96.58</v>
      </c>
      <c r="AW40">
        <v>0</v>
      </c>
      <c r="AX40">
        <v>0</v>
      </c>
      <c r="AY40">
        <v>0</v>
      </c>
      <c r="AZ40">
        <v>48.29</v>
      </c>
      <c r="BA40">
        <v>0</v>
      </c>
      <c r="BB40">
        <v>72.44</v>
      </c>
      <c r="BC40">
        <v>14.63</v>
      </c>
      <c r="BD40">
        <v>0.88</v>
      </c>
      <c r="BE40">
        <v>0</v>
      </c>
      <c r="BF40">
        <v>6.16</v>
      </c>
      <c r="BG40">
        <v>0</v>
      </c>
      <c r="BH40">
        <v>29.04</v>
      </c>
      <c r="BI40">
        <v>48.29</v>
      </c>
      <c r="BJ40">
        <v>14.29</v>
      </c>
      <c r="BK40">
        <v>24.14</v>
      </c>
      <c r="BL40">
        <v>24.14</v>
      </c>
      <c r="BM40">
        <v>0</v>
      </c>
      <c r="BN40">
        <v>0</v>
      </c>
      <c r="BO40">
        <v>24.14</v>
      </c>
      <c r="BP40">
        <v>0</v>
      </c>
      <c r="BQ40">
        <v>24.14</v>
      </c>
      <c r="BR40">
        <v>24.14</v>
      </c>
      <c r="BS40">
        <v>0</v>
      </c>
      <c r="BT40">
        <v>0</v>
      </c>
      <c r="BU40">
        <v>0</v>
      </c>
      <c r="BV40">
        <v>0</v>
      </c>
    </row>
    <row r="41" spans="1:74">
      <c r="A41" t="s">
        <v>330</v>
      </c>
      <c r="G41" t="s">
        <v>83</v>
      </c>
      <c r="H41" s="73">
        <v>534.36</v>
      </c>
      <c r="I41" s="46">
        <v>92.899999999999991</v>
      </c>
      <c r="J41" s="46">
        <v>559.86999999999989</v>
      </c>
      <c r="K41" s="46">
        <v>131.47</v>
      </c>
      <c r="L41" s="46">
        <v>10.28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24.14</v>
      </c>
      <c r="X41">
        <v>0</v>
      </c>
      <c r="Y41">
        <v>183.5</v>
      </c>
      <c r="Z41">
        <v>1.93</v>
      </c>
      <c r="AA41">
        <v>101.31</v>
      </c>
      <c r="AB41">
        <v>193.16</v>
      </c>
      <c r="AC41">
        <v>24.14</v>
      </c>
      <c r="AD41">
        <v>9.66</v>
      </c>
      <c r="AE41">
        <v>0</v>
      </c>
      <c r="AF41">
        <v>0.52</v>
      </c>
      <c r="AG41">
        <v>0</v>
      </c>
      <c r="AH41">
        <v>0</v>
      </c>
      <c r="AI41">
        <v>0.35</v>
      </c>
      <c r="AJ41">
        <v>48.29</v>
      </c>
      <c r="AK41">
        <v>19.32</v>
      </c>
      <c r="AL41">
        <v>14.49</v>
      </c>
      <c r="AM41">
        <v>11.59</v>
      </c>
      <c r="AN41">
        <v>1.93</v>
      </c>
      <c r="AO41">
        <v>38.630000000000003</v>
      </c>
      <c r="AP41">
        <v>48.29</v>
      </c>
      <c r="AQ41">
        <v>66.819999999999993</v>
      </c>
      <c r="AR41">
        <v>0.48</v>
      </c>
      <c r="AS41">
        <v>0.97</v>
      </c>
      <c r="AT41">
        <v>43.9</v>
      </c>
      <c r="AU41">
        <v>43.9</v>
      </c>
      <c r="AV41">
        <v>96.58</v>
      </c>
      <c r="AW41">
        <v>0</v>
      </c>
      <c r="AX41">
        <v>0</v>
      </c>
      <c r="AY41">
        <v>0</v>
      </c>
      <c r="AZ41">
        <v>48.29</v>
      </c>
      <c r="BA41">
        <v>0</v>
      </c>
      <c r="BB41">
        <v>72.44</v>
      </c>
      <c r="BC41">
        <v>14.63</v>
      </c>
      <c r="BD41">
        <v>0.88</v>
      </c>
      <c r="BE41">
        <v>0</v>
      </c>
      <c r="BF41">
        <v>6.42</v>
      </c>
      <c r="BG41">
        <v>0</v>
      </c>
      <c r="BH41">
        <v>29.04</v>
      </c>
      <c r="BI41">
        <v>48.29</v>
      </c>
      <c r="BJ41">
        <v>14.29</v>
      </c>
      <c r="BK41">
        <v>24.14</v>
      </c>
      <c r="BL41">
        <v>24.14</v>
      </c>
      <c r="BM41">
        <v>0</v>
      </c>
      <c r="BN41">
        <v>0</v>
      </c>
      <c r="BO41">
        <v>24.14</v>
      </c>
      <c r="BP41">
        <v>0</v>
      </c>
      <c r="BQ41">
        <v>24.14</v>
      </c>
      <c r="BR41">
        <v>24.14</v>
      </c>
      <c r="BS41">
        <v>0</v>
      </c>
      <c r="BT41">
        <v>0</v>
      </c>
      <c r="BU41">
        <v>0</v>
      </c>
      <c r="BV41">
        <v>0</v>
      </c>
    </row>
    <row r="42" spans="1:74">
      <c r="A42" t="s">
        <v>331</v>
      </c>
      <c r="G42" t="s">
        <v>84</v>
      </c>
      <c r="H42" s="73">
        <v>534.36</v>
      </c>
      <c r="I42" s="46">
        <v>92.899999999999991</v>
      </c>
      <c r="J42" s="46">
        <v>559.86999999999989</v>
      </c>
      <c r="K42" s="46">
        <v>131.47</v>
      </c>
      <c r="L42" s="46">
        <v>10.61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24.14</v>
      </c>
      <c r="X42">
        <v>0</v>
      </c>
      <c r="Y42">
        <v>183.5</v>
      </c>
      <c r="Z42">
        <v>1.93</v>
      </c>
      <c r="AA42">
        <v>101.31</v>
      </c>
      <c r="AB42">
        <v>193.16</v>
      </c>
      <c r="AC42">
        <v>24.14</v>
      </c>
      <c r="AD42">
        <v>9.66</v>
      </c>
      <c r="AE42">
        <v>0</v>
      </c>
      <c r="AF42">
        <v>0.52</v>
      </c>
      <c r="AG42">
        <v>0</v>
      </c>
      <c r="AH42">
        <v>0</v>
      </c>
      <c r="AI42">
        <v>0.35</v>
      </c>
      <c r="AJ42">
        <v>48.29</v>
      </c>
      <c r="AK42">
        <v>19.32</v>
      </c>
      <c r="AL42">
        <v>14.49</v>
      </c>
      <c r="AM42">
        <v>11.59</v>
      </c>
      <c r="AN42">
        <v>1.93</v>
      </c>
      <c r="AO42">
        <v>38.630000000000003</v>
      </c>
      <c r="AP42">
        <v>48.29</v>
      </c>
      <c r="AQ42">
        <v>66.819999999999993</v>
      </c>
      <c r="AR42">
        <v>0.48</v>
      </c>
      <c r="AS42">
        <v>0.97</v>
      </c>
      <c r="AT42">
        <v>43.9</v>
      </c>
      <c r="AU42">
        <v>43.9</v>
      </c>
      <c r="AV42">
        <v>96.58</v>
      </c>
      <c r="AW42">
        <v>0</v>
      </c>
      <c r="AX42">
        <v>0</v>
      </c>
      <c r="AY42">
        <v>0</v>
      </c>
      <c r="AZ42">
        <v>48.29</v>
      </c>
      <c r="BA42">
        <v>0</v>
      </c>
      <c r="BB42">
        <v>72.44</v>
      </c>
      <c r="BC42">
        <v>14.63</v>
      </c>
      <c r="BD42">
        <v>0.88</v>
      </c>
      <c r="BE42">
        <v>0</v>
      </c>
      <c r="BF42">
        <v>6.75</v>
      </c>
      <c r="BG42">
        <v>0</v>
      </c>
      <c r="BH42">
        <v>29.04</v>
      </c>
      <c r="BI42">
        <v>48.29</v>
      </c>
      <c r="BJ42">
        <v>14.29</v>
      </c>
      <c r="BK42">
        <v>24.14</v>
      </c>
      <c r="BL42">
        <v>24.14</v>
      </c>
      <c r="BM42">
        <v>0</v>
      </c>
      <c r="BN42">
        <v>0</v>
      </c>
      <c r="BO42">
        <v>24.14</v>
      </c>
      <c r="BP42">
        <v>0</v>
      </c>
      <c r="BQ42">
        <v>24.14</v>
      </c>
      <c r="BR42">
        <v>24.14</v>
      </c>
      <c r="BS42">
        <v>0</v>
      </c>
      <c r="BT42">
        <v>0</v>
      </c>
      <c r="BU42">
        <v>0</v>
      </c>
      <c r="BV42">
        <v>0</v>
      </c>
    </row>
    <row r="43" spans="1:74">
      <c r="A43" t="s">
        <v>337</v>
      </c>
      <c r="G43" t="s">
        <v>85</v>
      </c>
      <c r="H43" s="73">
        <v>538.22</v>
      </c>
      <c r="I43" s="46">
        <v>92.899999999999991</v>
      </c>
      <c r="J43" s="46">
        <v>559.68999999999994</v>
      </c>
      <c r="K43" s="46">
        <v>131.47</v>
      </c>
      <c r="L43" s="46">
        <v>10.86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24.14</v>
      </c>
      <c r="X43">
        <v>0</v>
      </c>
      <c r="Y43">
        <v>183.5</v>
      </c>
      <c r="Z43">
        <v>1.93</v>
      </c>
      <c r="AA43">
        <v>101.31</v>
      </c>
      <c r="AB43">
        <v>193.16</v>
      </c>
      <c r="AC43">
        <v>24.14</v>
      </c>
      <c r="AD43">
        <v>13.52</v>
      </c>
      <c r="AE43">
        <v>0</v>
      </c>
      <c r="AF43">
        <v>0.52</v>
      </c>
      <c r="AG43">
        <v>0</v>
      </c>
      <c r="AH43">
        <v>0</v>
      </c>
      <c r="AI43">
        <v>0.35</v>
      </c>
      <c r="AJ43">
        <v>48.29</v>
      </c>
      <c r="AK43">
        <v>19.32</v>
      </c>
      <c r="AL43">
        <v>14.49</v>
      </c>
      <c r="AM43">
        <v>11.59</v>
      </c>
      <c r="AN43">
        <v>1.93</v>
      </c>
      <c r="AO43">
        <v>38.630000000000003</v>
      </c>
      <c r="AP43">
        <v>48.29</v>
      </c>
      <c r="AQ43">
        <v>66.819999999999993</v>
      </c>
      <c r="AR43">
        <v>0.48</v>
      </c>
      <c r="AS43">
        <v>0.97</v>
      </c>
      <c r="AT43">
        <v>43.9</v>
      </c>
      <c r="AU43">
        <v>43.9</v>
      </c>
      <c r="AV43">
        <v>96.58</v>
      </c>
      <c r="AW43">
        <v>0</v>
      </c>
      <c r="AX43">
        <v>0</v>
      </c>
      <c r="AY43">
        <v>0</v>
      </c>
      <c r="AZ43">
        <v>48.29</v>
      </c>
      <c r="BA43">
        <v>0</v>
      </c>
      <c r="BB43">
        <v>72.44</v>
      </c>
      <c r="BC43">
        <v>14.63</v>
      </c>
      <c r="BD43">
        <v>0.88</v>
      </c>
      <c r="BE43">
        <v>0</v>
      </c>
      <c r="BF43">
        <v>7</v>
      </c>
      <c r="BG43">
        <v>0</v>
      </c>
      <c r="BH43">
        <v>29.04</v>
      </c>
      <c r="BI43">
        <v>48.29</v>
      </c>
      <c r="BJ43">
        <v>14.11</v>
      </c>
      <c r="BK43">
        <v>24.14</v>
      </c>
      <c r="BL43">
        <v>24.14</v>
      </c>
      <c r="BM43">
        <v>0</v>
      </c>
      <c r="BN43">
        <v>0</v>
      </c>
      <c r="BO43">
        <v>24.14</v>
      </c>
      <c r="BP43">
        <v>0</v>
      </c>
      <c r="BQ43">
        <v>24.14</v>
      </c>
      <c r="BR43">
        <v>24.14</v>
      </c>
      <c r="BS43">
        <v>0</v>
      </c>
      <c r="BT43">
        <v>0</v>
      </c>
      <c r="BU43">
        <v>0</v>
      </c>
      <c r="BV43">
        <v>0</v>
      </c>
    </row>
    <row r="44" spans="1:74">
      <c r="A44" t="s">
        <v>339</v>
      </c>
      <c r="G44" t="s">
        <v>86</v>
      </c>
      <c r="H44" s="73">
        <v>538.22</v>
      </c>
      <c r="I44" s="46">
        <v>92.899999999999991</v>
      </c>
      <c r="J44" s="46">
        <v>559.68999999999994</v>
      </c>
      <c r="K44" s="46">
        <v>131.47</v>
      </c>
      <c r="L44" s="46">
        <v>11.12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24.14</v>
      </c>
      <c r="X44">
        <v>0</v>
      </c>
      <c r="Y44">
        <v>183.5</v>
      </c>
      <c r="Z44">
        <v>1.93</v>
      </c>
      <c r="AA44">
        <v>101.31</v>
      </c>
      <c r="AB44">
        <v>193.16</v>
      </c>
      <c r="AC44">
        <v>24.14</v>
      </c>
      <c r="AD44">
        <v>13.52</v>
      </c>
      <c r="AE44">
        <v>0</v>
      </c>
      <c r="AF44">
        <v>0.52</v>
      </c>
      <c r="AG44">
        <v>0</v>
      </c>
      <c r="AH44">
        <v>0</v>
      </c>
      <c r="AI44">
        <v>0.35</v>
      </c>
      <c r="AJ44">
        <v>48.29</v>
      </c>
      <c r="AK44">
        <v>19.32</v>
      </c>
      <c r="AL44">
        <v>14.49</v>
      </c>
      <c r="AM44">
        <v>11.59</v>
      </c>
      <c r="AN44">
        <v>1.93</v>
      </c>
      <c r="AO44">
        <v>38.630000000000003</v>
      </c>
      <c r="AP44">
        <v>48.29</v>
      </c>
      <c r="AQ44">
        <v>66.819999999999993</v>
      </c>
      <c r="AR44">
        <v>0.48</v>
      </c>
      <c r="AS44">
        <v>0.97</v>
      </c>
      <c r="AT44">
        <v>43.9</v>
      </c>
      <c r="AU44">
        <v>43.9</v>
      </c>
      <c r="AV44">
        <v>96.58</v>
      </c>
      <c r="AW44">
        <v>0</v>
      </c>
      <c r="AX44">
        <v>0</v>
      </c>
      <c r="AY44">
        <v>0</v>
      </c>
      <c r="AZ44">
        <v>48.29</v>
      </c>
      <c r="BA44">
        <v>0</v>
      </c>
      <c r="BB44">
        <v>72.44</v>
      </c>
      <c r="BC44">
        <v>14.63</v>
      </c>
      <c r="BD44">
        <v>0.88</v>
      </c>
      <c r="BE44">
        <v>0</v>
      </c>
      <c r="BF44">
        <v>7.26</v>
      </c>
      <c r="BG44">
        <v>0</v>
      </c>
      <c r="BH44">
        <v>29.04</v>
      </c>
      <c r="BI44">
        <v>48.29</v>
      </c>
      <c r="BJ44">
        <v>14.11</v>
      </c>
      <c r="BK44">
        <v>24.14</v>
      </c>
      <c r="BL44">
        <v>24.14</v>
      </c>
      <c r="BM44">
        <v>0</v>
      </c>
      <c r="BN44">
        <v>0</v>
      </c>
      <c r="BO44">
        <v>24.14</v>
      </c>
      <c r="BP44">
        <v>0</v>
      </c>
      <c r="BQ44">
        <v>24.14</v>
      </c>
      <c r="BR44">
        <v>24.14</v>
      </c>
      <c r="BS44">
        <v>0</v>
      </c>
      <c r="BT44">
        <v>0</v>
      </c>
      <c r="BU44">
        <v>0</v>
      </c>
      <c r="BV44">
        <v>0</v>
      </c>
    </row>
    <row r="45" spans="1:74">
      <c r="A45" t="s">
        <v>358</v>
      </c>
      <c r="G45" t="s">
        <v>87</v>
      </c>
      <c r="H45" s="73">
        <v>538.22</v>
      </c>
      <c r="I45" s="46">
        <v>92.899999999999991</v>
      </c>
      <c r="J45" s="46">
        <v>559.68999999999994</v>
      </c>
      <c r="K45" s="46">
        <v>131.47</v>
      </c>
      <c r="L45" s="46">
        <v>11.39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24.14</v>
      </c>
      <c r="X45">
        <v>0</v>
      </c>
      <c r="Y45">
        <v>183.5</v>
      </c>
      <c r="Z45">
        <v>1.93</v>
      </c>
      <c r="AA45">
        <v>101.31</v>
      </c>
      <c r="AB45">
        <v>193.16</v>
      </c>
      <c r="AC45">
        <v>24.14</v>
      </c>
      <c r="AD45">
        <v>13.52</v>
      </c>
      <c r="AE45">
        <v>0</v>
      </c>
      <c r="AF45">
        <v>0.52</v>
      </c>
      <c r="AG45">
        <v>0</v>
      </c>
      <c r="AH45">
        <v>0</v>
      </c>
      <c r="AI45">
        <v>0.35</v>
      </c>
      <c r="AJ45">
        <v>48.29</v>
      </c>
      <c r="AK45">
        <v>19.32</v>
      </c>
      <c r="AL45">
        <v>14.49</v>
      </c>
      <c r="AM45">
        <v>11.59</v>
      </c>
      <c r="AN45">
        <v>1.93</v>
      </c>
      <c r="AO45">
        <v>38.630000000000003</v>
      </c>
      <c r="AP45">
        <v>48.29</v>
      </c>
      <c r="AQ45">
        <v>66.819999999999993</v>
      </c>
      <c r="AR45">
        <v>0.48</v>
      </c>
      <c r="AS45">
        <v>0.97</v>
      </c>
      <c r="AT45">
        <v>43.9</v>
      </c>
      <c r="AU45">
        <v>43.9</v>
      </c>
      <c r="AV45">
        <v>96.58</v>
      </c>
      <c r="AW45">
        <v>0</v>
      </c>
      <c r="AX45">
        <v>0</v>
      </c>
      <c r="AY45">
        <v>0</v>
      </c>
      <c r="AZ45">
        <v>48.29</v>
      </c>
      <c r="BA45">
        <v>0</v>
      </c>
      <c r="BB45">
        <v>72.44</v>
      </c>
      <c r="BC45">
        <v>14.63</v>
      </c>
      <c r="BD45">
        <v>0.88</v>
      </c>
      <c r="BE45">
        <v>0</v>
      </c>
      <c r="BF45">
        <v>7.53</v>
      </c>
      <c r="BG45">
        <v>0</v>
      </c>
      <c r="BH45">
        <v>29.04</v>
      </c>
      <c r="BI45">
        <v>48.29</v>
      </c>
      <c r="BJ45">
        <v>14.11</v>
      </c>
      <c r="BK45">
        <v>24.14</v>
      </c>
      <c r="BL45">
        <v>24.14</v>
      </c>
      <c r="BM45">
        <v>0</v>
      </c>
      <c r="BN45">
        <v>0</v>
      </c>
      <c r="BO45">
        <v>24.14</v>
      </c>
      <c r="BP45">
        <v>0</v>
      </c>
      <c r="BQ45">
        <v>24.14</v>
      </c>
      <c r="BR45">
        <v>24.14</v>
      </c>
      <c r="BS45">
        <v>0</v>
      </c>
      <c r="BT45">
        <v>0</v>
      </c>
      <c r="BU45">
        <v>0</v>
      </c>
      <c r="BV45">
        <v>0</v>
      </c>
    </row>
    <row r="46" spans="1:74">
      <c r="A46" t="s">
        <v>359</v>
      </c>
      <c r="G46" t="s">
        <v>88</v>
      </c>
      <c r="H46" s="73">
        <v>538.22</v>
      </c>
      <c r="I46" s="46">
        <v>92.899999999999991</v>
      </c>
      <c r="J46" s="46">
        <v>559.68999999999994</v>
      </c>
      <c r="K46" s="46">
        <v>131.47</v>
      </c>
      <c r="L46" s="46">
        <v>11.6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24.14</v>
      </c>
      <c r="X46">
        <v>0</v>
      </c>
      <c r="Y46">
        <v>183.5</v>
      </c>
      <c r="Z46">
        <v>1.93</v>
      </c>
      <c r="AA46">
        <v>101.31</v>
      </c>
      <c r="AB46">
        <v>193.16</v>
      </c>
      <c r="AC46">
        <v>24.14</v>
      </c>
      <c r="AD46">
        <v>13.52</v>
      </c>
      <c r="AE46">
        <v>0</v>
      </c>
      <c r="AF46">
        <v>0.52</v>
      </c>
      <c r="AG46">
        <v>0</v>
      </c>
      <c r="AH46">
        <v>0</v>
      </c>
      <c r="AI46">
        <v>0.35</v>
      </c>
      <c r="AJ46">
        <v>48.29</v>
      </c>
      <c r="AK46">
        <v>19.32</v>
      </c>
      <c r="AL46">
        <v>14.49</v>
      </c>
      <c r="AM46">
        <v>11.59</v>
      </c>
      <c r="AN46">
        <v>1.93</v>
      </c>
      <c r="AO46">
        <v>38.630000000000003</v>
      </c>
      <c r="AP46">
        <v>48.29</v>
      </c>
      <c r="AQ46">
        <v>66.819999999999993</v>
      </c>
      <c r="AR46">
        <v>0.48</v>
      </c>
      <c r="AS46">
        <v>0.97</v>
      </c>
      <c r="AT46">
        <v>43.9</v>
      </c>
      <c r="AU46">
        <v>43.9</v>
      </c>
      <c r="AV46">
        <v>96.58</v>
      </c>
      <c r="AW46">
        <v>0</v>
      </c>
      <c r="AX46">
        <v>0</v>
      </c>
      <c r="AY46">
        <v>0</v>
      </c>
      <c r="AZ46">
        <v>48.29</v>
      </c>
      <c r="BA46">
        <v>0</v>
      </c>
      <c r="BB46">
        <v>72.44</v>
      </c>
      <c r="BC46">
        <v>14.63</v>
      </c>
      <c r="BD46">
        <v>0.88</v>
      </c>
      <c r="BE46">
        <v>0</v>
      </c>
      <c r="BF46">
        <v>7.74</v>
      </c>
      <c r="BG46">
        <v>0</v>
      </c>
      <c r="BH46">
        <v>29.04</v>
      </c>
      <c r="BI46">
        <v>48.29</v>
      </c>
      <c r="BJ46">
        <v>14.11</v>
      </c>
      <c r="BK46">
        <v>24.14</v>
      </c>
      <c r="BL46">
        <v>24.14</v>
      </c>
      <c r="BM46">
        <v>0</v>
      </c>
      <c r="BN46">
        <v>0</v>
      </c>
      <c r="BO46">
        <v>24.14</v>
      </c>
      <c r="BP46">
        <v>0</v>
      </c>
      <c r="BQ46">
        <v>24.14</v>
      </c>
      <c r="BR46">
        <v>24.14</v>
      </c>
      <c r="BS46">
        <v>0</v>
      </c>
      <c r="BT46">
        <v>0</v>
      </c>
      <c r="BU46">
        <v>0</v>
      </c>
      <c r="BV46">
        <v>0</v>
      </c>
    </row>
    <row r="47" spans="1:74">
      <c r="A47" t="s">
        <v>360</v>
      </c>
      <c r="G47" t="s">
        <v>89</v>
      </c>
      <c r="H47" s="73">
        <v>538.22</v>
      </c>
      <c r="I47" s="46">
        <v>92.899999999999991</v>
      </c>
      <c r="J47" s="46">
        <v>559.50999999999988</v>
      </c>
      <c r="K47" s="46">
        <v>131.47</v>
      </c>
      <c r="L47" s="46">
        <v>11.959999999999999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24.14</v>
      </c>
      <c r="X47">
        <v>0</v>
      </c>
      <c r="Y47">
        <v>183.5</v>
      </c>
      <c r="Z47">
        <v>1.93</v>
      </c>
      <c r="AA47">
        <v>101.31</v>
      </c>
      <c r="AB47">
        <v>193.16</v>
      </c>
      <c r="AC47">
        <v>24.14</v>
      </c>
      <c r="AD47">
        <v>13.52</v>
      </c>
      <c r="AE47">
        <v>0</v>
      </c>
      <c r="AF47">
        <v>0.52</v>
      </c>
      <c r="AG47">
        <v>0</v>
      </c>
      <c r="AH47">
        <v>0</v>
      </c>
      <c r="AI47">
        <v>0.35</v>
      </c>
      <c r="AJ47">
        <v>48.29</v>
      </c>
      <c r="AK47">
        <v>19.32</v>
      </c>
      <c r="AL47">
        <v>14.49</v>
      </c>
      <c r="AM47">
        <v>11.59</v>
      </c>
      <c r="AN47">
        <v>1.93</v>
      </c>
      <c r="AO47">
        <v>38.630000000000003</v>
      </c>
      <c r="AP47">
        <v>48.29</v>
      </c>
      <c r="AQ47">
        <v>66.819999999999993</v>
      </c>
      <c r="AR47">
        <v>0.48</v>
      </c>
      <c r="AS47">
        <v>0.97</v>
      </c>
      <c r="AT47">
        <v>43.9</v>
      </c>
      <c r="AU47">
        <v>43.9</v>
      </c>
      <c r="AV47">
        <v>96.58</v>
      </c>
      <c r="AW47">
        <v>0</v>
      </c>
      <c r="AX47">
        <v>0</v>
      </c>
      <c r="AY47">
        <v>0</v>
      </c>
      <c r="AZ47">
        <v>48.29</v>
      </c>
      <c r="BA47">
        <v>0</v>
      </c>
      <c r="BB47">
        <v>72.44</v>
      </c>
      <c r="BC47">
        <v>14.63</v>
      </c>
      <c r="BD47">
        <v>0.88</v>
      </c>
      <c r="BE47">
        <v>0</v>
      </c>
      <c r="BF47">
        <v>8.1</v>
      </c>
      <c r="BG47">
        <v>0</v>
      </c>
      <c r="BH47">
        <v>29.04</v>
      </c>
      <c r="BI47">
        <v>48.29</v>
      </c>
      <c r="BJ47">
        <v>13.93</v>
      </c>
      <c r="BK47">
        <v>24.14</v>
      </c>
      <c r="BL47">
        <v>24.14</v>
      </c>
      <c r="BM47">
        <v>0</v>
      </c>
      <c r="BN47">
        <v>0</v>
      </c>
      <c r="BO47">
        <v>24.14</v>
      </c>
      <c r="BP47">
        <v>0</v>
      </c>
      <c r="BQ47">
        <v>24.14</v>
      </c>
      <c r="BR47">
        <v>24.14</v>
      </c>
      <c r="BS47">
        <v>0</v>
      </c>
      <c r="BT47">
        <v>0</v>
      </c>
      <c r="BU47">
        <v>0</v>
      </c>
      <c r="BV47">
        <v>0</v>
      </c>
    </row>
    <row r="48" spans="1:74">
      <c r="A48" t="s">
        <v>364</v>
      </c>
      <c r="G48" t="s">
        <v>90</v>
      </c>
      <c r="H48" s="73">
        <v>538.22</v>
      </c>
      <c r="I48" s="46">
        <v>92.899999999999991</v>
      </c>
      <c r="J48" s="46">
        <v>559.50999999999988</v>
      </c>
      <c r="K48" s="46">
        <v>131.47</v>
      </c>
      <c r="L48" s="46">
        <v>12.139999999999999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24.14</v>
      </c>
      <c r="X48">
        <v>0</v>
      </c>
      <c r="Y48">
        <v>183.5</v>
      </c>
      <c r="Z48">
        <v>1.93</v>
      </c>
      <c r="AA48">
        <v>101.31</v>
      </c>
      <c r="AB48">
        <v>193.16</v>
      </c>
      <c r="AC48">
        <v>24.14</v>
      </c>
      <c r="AD48">
        <v>13.52</v>
      </c>
      <c r="AE48">
        <v>0</v>
      </c>
      <c r="AF48">
        <v>0.52</v>
      </c>
      <c r="AG48">
        <v>0</v>
      </c>
      <c r="AH48">
        <v>0</v>
      </c>
      <c r="AI48">
        <v>0.35</v>
      </c>
      <c r="AJ48">
        <v>48.29</v>
      </c>
      <c r="AK48">
        <v>19.32</v>
      </c>
      <c r="AL48">
        <v>14.49</v>
      </c>
      <c r="AM48">
        <v>11.59</v>
      </c>
      <c r="AN48">
        <v>1.93</v>
      </c>
      <c r="AO48">
        <v>38.630000000000003</v>
      </c>
      <c r="AP48">
        <v>48.29</v>
      </c>
      <c r="AQ48">
        <v>66.819999999999993</v>
      </c>
      <c r="AR48">
        <v>0.48</v>
      </c>
      <c r="AS48">
        <v>0.97</v>
      </c>
      <c r="AT48">
        <v>43.9</v>
      </c>
      <c r="AU48">
        <v>43.9</v>
      </c>
      <c r="AV48">
        <v>96.58</v>
      </c>
      <c r="AW48">
        <v>0</v>
      </c>
      <c r="AX48">
        <v>0</v>
      </c>
      <c r="AY48">
        <v>0</v>
      </c>
      <c r="AZ48">
        <v>48.29</v>
      </c>
      <c r="BA48">
        <v>0</v>
      </c>
      <c r="BB48">
        <v>72.44</v>
      </c>
      <c r="BC48">
        <v>14.63</v>
      </c>
      <c r="BD48">
        <v>0.88</v>
      </c>
      <c r="BE48">
        <v>0</v>
      </c>
      <c r="BF48">
        <v>8.2799999999999994</v>
      </c>
      <c r="BG48">
        <v>0</v>
      </c>
      <c r="BH48">
        <v>29.04</v>
      </c>
      <c r="BI48">
        <v>48.29</v>
      </c>
      <c r="BJ48">
        <v>13.93</v>
      </c>
      <c r="BK48">
        <v>24.14</v>
      </c>
      <c r="BL48">
        <v>24.14</v>
      </c>
      <c r="BM48">
        <v>0</v>
      </c>
      <c r="BN48">
        <v>0</v>
      </c>
      <c r="BO48">
        <v>24.14</v>
      </c>
      <c r="BP48">
        <v>0</v>
      </c>
      <c r="BQ48">
        <v>24.14</v>
      </c>
      <c r="BR48">
        <v>24.14</v>
      </c>
      <c r="BS48">
        <v>0</v>
      </c>
      <c r="BT48">
        <v>0</v>
      </c>
      <c r="BU48">
        <v>0</v>
      </c>
      <c r="BV48">
        <v>0</v>
      </c>
    </row>
    <row r="49" spans="1:74">
      <c r="A49" t="s">
        <v>365</v>
      </c>
      <c r="G49" t="s">
        <v>91</v>
      </c>
      <c r="H49" s="73">
        <v>538.22</v>
      </c>
      <c r="I49" s="46">
        <v>92.899999999999991</v>
      </c>
      <c r="J49" s="46">
        <v>559.50999999999988</v>
      </c>
      <c r="K49" s="46">
        <v>131.47</v>
      </c>
      <c r="L49" s="46">
        <v>11.58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24.14</v>
      </c>
      <c r="X49">
        <v>0</v>
      </c>
      <c r="Y49">
        <v>183.5</v>
      </c>
      <c r="Z49">
        <v>1.93</v>
      </c>
      <c r="AA49">
        <v>101.31</v>
      </c>
      <c r="AB49">
        <v>193.16</v>
      </c>
      <c r="AC49">
        <v>24.14</v>
      </c>
      <c r="AD49">
        <v>13.52</v>
      </c>
      <c r="AE49">
        <v>0</v>
      </c>
      <c r="AF49">
        <v>0.52</v>
      </c>
      <c r="AG49">
        <v>0</v>
      </c>
      <c r="AH49">
        <v>0</v>
      </c>
      <c r="AI49">
        <v>0.35</v>
      </c>
      <c r="AJ49">
        <v>48.29</v>
      </c>
      <c r="AK49">
        <v>19.32</v>
      </c>
      <c r="AL49">
        <v>14.49</v>
      </c>
      <c r="AM49">
        <v>11.59</v>
      </c>
      <c r="AN49">
        <v>1.93</v>
      </c>
      <c r="AO49">
        <v>38.630000000000003</v>
      </c>
      <c r="AP49">
        <v>48.29</v>
      </c>
      <c r="AQ49">
        <v>66.819999999999993</v>
      </c>
      <c r="AR49">
        <v>0.48</v>
      </c>
      <c r="AS49">
        <v>0.97</v>
      </c>
      <c r="AT49">
        <v>43.9</v>
      </c>
      <c r="AU49">
        <v>43.9</v>
      </c>
      <c r="AV49">
        <v>96.58</v>
      </c>
      <c r="AW49">
        <v>0</v>
      </c>
      <c r="AX49">
        <v>0</v>
      </c>
      <c r="AY49">
        <v>0</v>
      </c>
      <c r="AZ49">
        <v>48.29</v>
      </c>
      <c r="BA49">
        <v>0</v>
      </c>
      <c r="BB49">
        <v>72.44</v>
      </c>
      <c r="BC49">
        <v>14.63</v>
      </c>
      <c r="BD49">
        <v>0.88</v>
      </c>
      <c r="BE49">
        <v>0</v>
      </c>
      <c r="BF49">
        <v>7.72</v>
      </c>
      <c r="BG49">
        <v>0</v>
      </c>
      <c r="BH49">
        <v>29.04</v>
      </c>
      <c r="BI49">
        <v>48.29</v>
      </c>
      <c r="BJ49">
        <v>13.93</v>
      </c>
      <c r="BK49">
        <v>24.14</v>
      </c>
      <c r="BL49">
        <v>24.14</v>
      </c>
      <c r="BM49">
        <v>0</v>
      </c>
      <c r="BN49">
        <v>0</v>
      </c>
      <c r="BO49">
        <v>24.14</v>
      </c>
      <c r="BP49">
        <v>0</v>
      </c>
      <c r="BQ49">
        <v>24.14</v>
      </c>
      <c r="BR49">
        <v>24.14</v>
      </c>
      <c r="BS49">
        <v>0</v>
      </c>
      <c r="BT49">
        <v>0</v>
      </c>
      <c r="BU49">
        <v>0</v>
      </c>
      <c r="BV49">
        <v>0</v>
      </c>
    </row>
    <row r="50" spans="1:74">
      <c r="A50" t="s">
        <v>366</v>
      </c>
      <c r="G50" t="s">
        <v>92</v>
      </c>
      <c r="H50" s="73">
        <v>538.22</v>
      </c>
      <c r="I50" s="46">
        <v>92.899999999999991</v>
      </c>
      <c r="J50" s="46">
        <v>559.50999999999988</v>
      </c>
      <c r="K50" s="46">
        <v>131.47</v>
      </c>
      <c r="L50" s="46">
        <v>12.01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24.14</v>
      </c>
      <c r="X50">
        <v>0</v>
      </c>
      <c r="Y50">
        <v>183.5</v>
      </c>
      <c r="Z50">
        <v>1.93</v>
      </c>
      <c r="AA50">
        <v>101.31</v>
      </c>
      <c r="AB50">
        <v>193.16</v>
      </c>
      <c r="AC50">
        <v>24.14</v>
      </c>
      <c r="AD50">
        <v>13.52</v>
      </c>
      <c r="AE50">
        <v>0</v>
      </c>
      <c r="AF50">
        <v>0.52</v>
      </c>
      <c r="AG50">
        <v>0</v>
      </c>
      <c r="AH50">
        <v>0</v>
      </c>
      <c r="AI50">
        <v>0.35</v>
      </c>
      <c r="AJ50">
        <v>48.29</v>
      </c>
      <c r="AK50">
        <v>19.32</v>
      </c>
      <c r="AL50">
        <v>14.49</v>
      </c>
      <c r="AM50">
        <v>11.59</v>
      </c>
      <c r="AN50">
        <v>1.93</v>
      </c>
      <c r="AO50">
        <v>38.630000000000003</v>
      </c>
      <c r="AP50">
        <v>48.29</v>
      </c>
      <c r="AQ50">
        <v>66.819999999999993</v>
      </c>
      <c r="AR50">
        <v>0.48</v>
      </c>
      <c r="AS50">
        <v>0.97</v>
      </c>
      <c r="AT50">
        <v>43.9</v>
      </c>
      <c r="AU50">
        <v>43.9</v>
      </c>
      <c r="AV50">
        <v>96.58</v>
      </c>
      <c r="AW50">
        <v>0</v>
      </c>
      <c r="AX50">
        <v>0</v>
      </c>
      <c r="AY50">
        <v>0</v>
      </c>
      <c r="AZ50">
        <v>48.29</v>
      </c>
      <c r="BA50">
        <v>0</v>
      </c>
      <c r="BB50">
        <v>72.44</v>
      </c>
      <c r="BC50">
        <v>14.63</v>
      </c>
      <c r="BD50">
        <v>0.88</v>
      </c>
      <c r="BE50">
        <v>0</v>
      </c>
      <c r="BF50">
        <v>8.15</v>
      </c>
      <c r="BG50">
        <v>0</v>
      </c>
      <c r="BH50">
        <v>29.04</v>
      </c>
      <c r="BI50">
        <v>48.29</v>
      </c>
      <c r="BJ50">
        <v>13.93</v>
      </c>
      <c r="BK50">
        <v>24.14</v>
      </c>
      <c r="BL50">
        <v>24.14</v>
      </c>
      <c r="BM50">
        <v>0</v>
      </c>
      <c r="BN50">
        <v>0</v>
      </c>
      <c r="BO50">
        <v>24.14</v>
      </c>
      <c r="BP50">
        <v>0</v>
      </c>
      <c r="BQ50">
        <v>24.14</v>
      </c>
      <c r="BR50">
        <v>24.14</v>
      </c>
      <c r="BS50">
        <v>0</v>
      </c>
      <c r="BT50">
        <v>0</v>
      </c>
      <c r="BU50">
        <v>0</v>
      </c>
      <c r="BV50">
        <v>0</v>
      </c>
    </row>
    <row r="51" spans="1:74">
      <c r="A51" t="s">
        <v>367</v>
      </c>
      <c r="G51" t="s">
        <v>93</v>
      </c>
      <c r="H51" s="73">
        <v>538.22</v>
      </c>
      <c r="I51" s="46">
        <v>106.41999999999999</v>
      </c>
      <c r="J51" s="46">
        <v>559.30999999999995</v>
      </c>
      <c r="K51" s="46">
        <v>131.47</v>
      </c>
      <c r="L51" s="46">
        <v>12.25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24.14</v>
      </c>
      <c r="X51">
        <v>13.52</v>
      </c>
      <c r="Y51">
        <v>183.5</v>
      </c>
      <c r="Z51">
        <v>1.93</v>
      </c>
      <c r="AA51">
        <v>101.31</v>
      </c>
      <c r="AB51">
        <v>193.16</v>
      </c>
      <c r="AC51">
        <v>24.14</v>
      </c>
      <c r="AD51">
        <v>13.52</v>
      </c>
      <c r="AE51">
        <v>0</v>
      </c>
      <c r="AF51">
        <v>0.52</v>
      </c>
      <c r="AG51">
        <v>0</v>
      </c>
      <c r="AH51">
        <v>0</v>
      </c>
      <c r="AI51">
        <v>0.35</v>
      </c>
      <c r="AJ51">
        <v>48.29</v>
      </c>
      <c r="AK51">
        <v>19.32</v>
      </c>
      <c r="AL51">
        <v>14.49</v>
      </c>
      <c r="AM51">
        <v>11.59</v>
      </c>
      <c r="AN51">
        <v>1.93</v>
      </c>
      <c r="AO51">
        <v>38.630000000000003</v>
      </c>
      <c r="AP51">
        <v>48.29</v>
      </c>
      <c r="AQ51">
        <v>66.819999999999993</v>
      </c>
      <c r="AR51">
        <v>0.48</v>
      </c>
      <c r="AS51">
        <v>0.97</v>
      </c>
      <c r="AT51">
        <v>43.9</v>
      </c>
      <c r="AU51">
        <v>43.9</v>
      </c>
      <c r="AV51">
        <v>96.58</v>
      </c>
      <c r="AW51">
        <v>0</v>
      </c>
      <c r="AX51">
        <v>0</v>
      </c>
      <c r="AY51">
        <v>0</v>
      </c>
      <c r="AZ51">
        <v>48.29</v>
      </c>
      <c r="BA51">
        <v>0</v>
      </c>
      <c r="BB51">
        <v>72.44</v>
      </c>
      <c r="BC51">
        <v>14.63</v>
      </c>
      <c r="BD51">
        <v>0.88</v>
      </c>
      <c r="BE51">
        <v>0</v>
      </c>
      <c r="BF51">
        <v>8.39</v>
      </c>
      <c r="BG51">
        <v>0</v>
      </c>
      <c r="BH51">
        <v>29.04</v>
      </c>
      <c r="BI51">
        <v>48.29</v>
      </c>
      <c r="BJ51">
        <v>13.73</v>
      </c>
      <c r="BK51">
        <v>24.14</v>
      </c>
      <c r="BL51">
        <v>24.14</v>
      </c>
      <c r="BM51">
        <v>0</v>
      </c>
      <c r="BN51">
        <v>0</v>
      </c>
      <c r="BO51">
        <v>24.14</v>
      </c>
      <c r="BP51">
        <v>0</v>
      </c>
      <c r="BQ51">
        <v>24.14</v>
      </c>
      <c r="BR51">
        <v>24.14</v>
      </c>
      <c r="BS51">
        <v>0</v>
      </c>
      <c r="BT51">
        <v>0</v>
      </c>
      <c r="BU51">
        <v>0</v>
      </c>
      <c r="BV51">
        <v>0</v>
      </c>
    </row>
    <row r="52" spans="1:74">
      <c r="A52" t="s">
        <v>368</v>
      </c>
      <c r="G52" t="s">
        <v>94</v>
      </c>
      <c r="H52" s="73">
        <v>538.22</v>
      </c>
      <c r="I52" s="46">
        <v>106.41999999999999</v>
      </c>
      <c r="J52" s="46">
        <v>559.30999999999995</v>
      </c>
      <c r="K52" s="46">
        <v>131.47</v>
      </c>
      <c r="L52" s="46">
        <v>12.54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24.14</v>
      </c>
      <c r="X52">
        <v>13.52</v>
      </c>
      <c r="Y52">
        <v>183.5</v>
      </c>
      <c r="Z52">
        <v>1.93</v>
      </c>
      <c r="AA52">
        <v>101.31</v>
      </c>
      <c r="AB52">
        <v>193.16</v>
      </c>
      <c r="AC52">
        <v>24.14</v>
      </c>
      <c r="AD52">
        <v>13.52</v>
      </c>
      <c r="AE52">
        <v>0</v>
      </c>
      <c r="AF52">
        <v>0.52</v>
      </c>
      <c r="AG52">
        <v>0</v>
      </c>
      <c r="AH52">
        <v>0</v>
      </c>
      <c r="AI52">
        <v>0.35</v>
      </c>
      <c r="AJ52">
        <v>48.29</v>
      </c>
      <c r="AK52">
        <v>19.32</v>
      </c>
      <c r="AL52">
        <v>14.49</v>
      </c>
      <c r="AM52">
        <v>11.59</v>
      </c>
      <c r="AN52">
        <v>1.93</v>
      </c>
      <c r="AO52">
        <v>38.630000000000003</v>
      </c>
      <c r="AP52">
        <v>48.29</v>
      </c>
      <c r="AQ52">
        <v>66.819999999999993</v>
      </c>
      <c r="AR52">
        <v>0.48</v>
      </c>
      <c r="AS52">
        <v>0.97</v>
      </c>
      <c r="AT52">
        <v>43.9</v>
      </c>
      <c r="AU52">
        <v>43.9</v>
      </c>
      <c r="AV52">
        <v>96.58</v>
      </c>
      <c r="AW52">
        <v>0</v>
      </c>
      <c r="AX52">
        <v>0</v>
      </c>
      <c r="AY52">
        <v>0</v>
      </c>
      <c r="AZ52">
        <v>48.29</v>
      </c>
      <c r="BA52">
        <v>0</v>
      </c>
      <c r="BB52">
        <v>72.44</v>
      </c>
      <c r="BC52">
        <v>14.63</v>
      </c>
      <c r="BD52">
        <v>0.88</v>
      </c>
      <c r="BE52">
        <v>0</v>
      </c>
      <c r="BF52">
        <v>8.68</v>
      </c>
      <c r="BG52">
        <v>0</v>
      </c>
      <c r="BH52">
        <v>29.04</v>
      </c>
      <c r="BI52">
        <v>48.29</v>
      </c>
      <c r="BJ52">
        <v>13.73</v>
      </c>
      <c r="BK52">
        <v>24.14</v>
      </c>
      <c r="BL52">
        <v>24.14</v>
      </c>
      <c r="BM52">
        <v>0</v>
      </c>
      <c r="BN52">
        <v>0</v>
      </c>
      <c r="BO52">
        <v>24.14</v>
      </c>
      <c r="BP52">
        <v>0</v>
      </c>
      <c r="BQ52">
        <v>24.14</v>
      </c>
      <c r="BR52">
        <v>24.14</v>
      </c>
      <c r="BS52">
        <v>0</v>
      </c>
      <c r="BT52">
        <v>0</v>
      </c>
      <c r="BU52">
        <v>0</v>
      </c>
      <c r="BV52">
        <v>0</v>
      </c>
    </row>
    <row r="53" spans="1:74">
      <c r="A53" t="s">
        <v>400</v>
      </c>
      <c r="G53" t="s">
        <v>95</v>
      </c>
      <c r="H53" s="73">
        <v>538.22</v>
      </c>
      <c r="I53" s="46">
        <v>106.41999999999999</v>
      </c>
      <c r="J53" s="46">
        <v>559.30999999999995</v>
      </c>
      <c r="K53" s="46">
        <v>131.47</v>
      </c>
      <c r="L53" s="46">
        <v>11.49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24.14</v>
      </c>
      <c r="X53">
        <v>13.52</v>
      </c>
      <c r="Y53">
        <v>183.5</v>
      </c>
      <c r="Z53">
        <v>1.93</v>
      </c>
      <c r="AA53">
        <v>101.31</v>
      </c>
      <c r="AB53">
        <v>193.16</v>
      </c>
      <c r="AC53">
        <v>24.14</v>
      </c>
      <c r="AD53">
        <v>13.52</v>
      </c>
      <c r="AE53">
        <v>0</v>
      </c>
      <c r="AF53">
        <v>0.52</v>
      </c>
      <c r="AG53">
        <v>0</v>
      </c>
      <c r="AH53">
        <v>0</v>
      </c>
      <c r="AI53">
        <v>0.35</v>
      </c>
      <c r="AJ53">
        <v>48.29</v>
      </c>
      <c r="AK53">
        <v>19.32</v>
      </c>
      <c r="AL53">
        <v>14.49</v>
      </c>
      <c r="AM53">
        <v>11.59</v>
      </c>
      <c r="AN53">
        <v>1.93</v>
      </c>
      <c r="AO53">
        <v>38.630000000000003</v>
      </c>
      <c r="AP53">
        <v>48.29</v>
      </c>
      <c r="AQ53">
        <v>66.819999999999993</v>
      </c>
      <c r="AR53">
        <v>0.48</v>
      </c>
      <c r="AS53">
        <v>0.97</v>
      </c>
      <c r="AT53">
        <v>43.9</v>
      </c>
      <c r="AU53">
        <v>43.9</v>
      </c>
      <c r="AV53">
        <v>96.58</v>
      </c>
      <c r="AW53">
        <v>0</v>
      </c>
      <c r="AX53">
        <v>0</v>
      </c>
      <c r="AY53">
        <v>0</v>
      </c>
      <c r="AZ53">
        <v>48.29</v>
      </c>
      <c r="BA53">
        <v>0</v>
      </c>
      <c r="BB53">
        <v>72.44</v>
      </c>
      <c r="BC53">
        <v>14.63</v>
      </c>
      <c r="BD53">
        <v>0.88</v>
      </c>
      <c r="BE53">
        <v>0</v>
      </c>
      <c r="BF53">
        <v>7.63</v>
      </c>
      <c r="BG53">
        <v>0</v>
      </c>
      <c r="BH53">
        <v>29.04</v>
      </c>
      <c r="BI53">
        <v>48.29</v>
      </c>
      <c r="BJ53">
        <v>13.73</v>
      </c>
      <c r="BK53">
        <v>24.14</v>
      </c>
      <c r="BL53">
        <v>24.14</v>
      </c>
      <c r="BM53">
        <v>0</v>
      </c>
      <c r="BN53">
        <v>0</v>
      </c>
      <c r="BO53">
        <v>24.14</v>
      </c>
      <c r="BP53">
        <v>0</v>
      </c>
      <c r="BQ53">
        <v>24.14</v>
      </c>
      <c r="BR53">
        <v>24.14</v>
      </c>
      <c r="BS53">
        <v>0</v>
      </c>
      <c r="BT53">
        <v>0</v>
      </c>
      <c r="BU53">
        <v>0</v>
      </c>
      <c r="BV53">
        <v>0</v>
      </c>
    </row>
    <row r="54" spans="1:74">
      <c r="A54" t="s">
        <v>399</v>
      </c>
      <c r="G54" t="s">
        <v>96</v>
      </c>
      <c r="H54" s="73">
        <v>538.22</v>
      </c>
      <c r="I54" s="46">
        <v>106.41999999999999</v>
      </c>
      <c r="J54" s="46">
        <v>559.30999999999995</v>
      </c>
      <c r="K54" s="46">
        <v>131.47</v>
      </c>
      <c r="L54" s="46">
        <v>8.6999999999999993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24.14</v>
      </c>
      <c r="X54">
        <v>13.52</v>
      </c>
      <c r="Y54">
        <v>183.5</v>
      </c>
      <c r="Z54">
        <v>1.93</v>
      </c>
      <c r="AA54">
        <v>101.31</v>
      </c>
      <c r="AB54">
        <v>193.16</v>
      </c>
      <c r="AC54">
        <v>24.14</v>
      </c>
      <c r="AD54">
        <v>13.52</v>
      </c>
      <c r="AE54">
        <v>0</v>
      </c>
      <c r="AF54">
        <v>0.52</v>
      </c>
      <c r="AG54">
        <v>0</v>
      </c>
      <c r="AH54">
        <v>0</v>
      </c>
      <c r="AI54">
        <v>0.35</v>
      </c>
      <c r="AJ54">
        <v>48.29</v>
      </c>
      <c r="AK54">
        <v>19.32</v>
      </c>
      <c r="AL54">
        <v>14.49</v>
      </c>
      <c r="AM54">
        <v>11.59</v>
      </c>
      <c r="AN54">
        <v>1.93</v>
      </c>
      <c r="AO54">
        <v>38.630000000000003</v>
      </c>
      <c r="AP54">
        <v>48.29</v>
      </c>
      <c r="AQ54">
        <v>66.819999999999993</v>
      </c>
      <c r="AR54">
        <v>0.48</v>
      </c>
      <c r="AS54">
        <v>0.97</v>
      </c>
      <c r="AT54">
        <v>43.9</v>
      </c>
      <c r="AU54">
        <v>43.9</v>
      </c>
      <c r="AV54">
        <v>96.58</v>
      </c>
      <c r="AW54">
        <v>0</v>
      </c>
      <c r="AX54">
        <v>0</v>
      </c>
      <c r="AY54">
        <v>0</v>
      </c>
      <c r="AZ54">
        <v>48.29</v>
      </c>
      <c r="BA54">
        <v>0</v>
      </c>
      <c r="BB54">
        <v>72.44</v>
      </c>
      <c r="BC54">
        <v>14.63</v>
      </c>
      <c r="BD54">
        <v>0.88</v>
      </c>
      <c r="BE54">
        <v>0</v>
      </c>
      <c r="BF54">
        <v>4.84</v>
      </c>
      <c r="BG54">
        <v>0</v>
      </c>
      <c r="BH54">
        <v>29.04</v>
      </c>
      <c r="BI54">
        <v>48.29</v>
      </c>
      <c r="BJ54">
        <v>13.73</v>
      </c>
      <c r="BK54">
        <v>24.14</v>
      </c>
      <c r="BL54">
        <v>24.14</v>
      </c>
      <c r="BM54">
        <v>0</v>
      </c>
      <c r="BN54">
        <v>0</v>
      </c>
      <c r="BO54">
        <v>24.14</v>
      </c>
      <c r="BP54">
        <v>0</v>
      </c>
      <c r="BQ54">
        <v>24.14</v>
      </c>
      <c r="BR54">
        <v>24.14</v>
      </c>
      <c r="BS54">
        <v>0</v>
      </c>
      <c r="BT54">
        <v>0</v>
      </c>
      <c r="BU54">
        <v>0</v>
      </c>
      <c r="BV54">
        <v>0</v>
      </c>
    </row>
    <row r="55" spans="1:74">
      <c r="A55" t="s">
        <v>401</v>
      </c>
      <c r="G55" t="s">
        <v>97</v>
      </c>
      <c r="H55" s="73">
        <v>538.22</v>
      </c>
      <c r="I55" s="46">
        <v>106.41999999999999</v>
      </c>
      <c r="J55" s="46">
        <v>559.2299999999999</v>
      </c>
      <c r="K55" s="46">
        <v>131.47</v>
      </c>
      <c r="L55" s="46">
        <v>9.5399999999999991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24.14</v>
      </c>
      <c r="X55">
        <v>13.52</v>
      </c>
      <c r="Y55">
        <v>183.5</v>
      </c>
      <c r="Z55">
        <v>1.93</v>
      </c>
      <c r="AA55">
        <v>101.31</v>
      </c>
      <c r="AB55">
        <v>193.16</v>
      </c>
      <c r="AC55">
        <v>24.14</v>
      </c>
      <c r="AD55">
        <v>13.52</v>
      </c>
      <c r="AE55">
        <v>0</v>
      </c>
      <c r="AF55">
        <v>0.52</v>
      </c>
      <c r="AG55">
        <v>0</v>
      </c>
      <c r="AH55">
        <v>0</v>
      </c>
      <c r="AI55">
        <v>0.35</v>
      </c>
      <c r="AJ55">
        <v>48.29</v>
      </c>
      <c r="AK55">
        <v>19.32</v>
      </c>
      <c r="AL55">
        <v>14.49</v>
      </c>
      <c r="AM55">
        <v>11.59</v>
      </c>
      <c r="AN55">
        <v>1.93</v>
      </c>
      <c r="AO55">
        <v>38.630000000000003</v>
      </c>
      <c r="AP55">
        <v>48.29</v>
      </c>
      <c r="AQ55">
        <v>66.819999999999993</v>
      </c>
      <c r="AR55">
        <v>0.48</v>
      </c>
      <c r="AS55">
        <v>0.97</v>
      </c>
      <c r="AT55">
        <v>43.9</v>
      </c>
      <c r="AU55">
        <v>43.9</v>
      </c>
      <c r="AV55">
        <v>96.58</v>
      </c>
      <c r="AW55">
        <v>0</v>
      </c>
      <c r="AX55">
        <v>0</v>
      </c>
      <c r="AY55">
        <v>0</v>
      </c>
      <c r="AZ55">
        <v>48.29</v>
      </c>
      <c r="BA55">
        <v>0</v>
      </c>
      <c r="BB55">
        <v>72.44</v>
      </c>
      <c r="BC55">
        <v>14.63</v>
      </c>
      <c r="BD55">
        <v>0.88</v>
      </c>
      <c r="BE55">
        <v>0</v>
      </c>
      <c r="BF55">
        <v>5.68</v>
      </c>
      <c r="BG55">
        <v>0</v>
      </c>
      <c r="BH55">
        <v>29.04</v>
      </c>
      <c r="BI55">
        <v>48.29</v>
      </c>
      <c r="BJ55">
        <v>13.65</v>
      </c>
      <c r="BK55">
        <v>24.14</v>
      </c>
      <c r="BL55">
        <v>24.14</v>
      </c>
      <c r="BM55">
        <v>0</v>
      </c>
      <c r="BN55">
        <v>0</v>
      </c>
      <c r="BO55">
        <v>24.14</v>
      </c>
      <c r="BP55">
        <v>0</v>
      </c>
      <c r="BQ55">
        <v>24.14</v>
      </c>
      <c r="BR55">
        <v>24.14</v>
      </c>
      <c r="BS55">
        <v>0</v>
      </c>
      <c r="BT55">
        <v>0</v>
      </c>
      <c r="BU55">
        <v>0</v>
      </c>
      <c r="BV55">
        <v>0</v>
      </c>
    </row>
    <row r="56" spans="1:74">
      <c r="A56" t="s">
        <v>401</v>
      </c>
      <c r="G56" t="s">
        <v>98</v>
      </c>
      <c r="H56" s="73">
        <v>538.22</v>
      </c>
      <c r="I56" s="46">
        <v>106.41999999999999</v>
      </c>
      <c r="J56" s="46">
        <v>559.2299999999999</v>
      </c>
      <c r="K56" s="46">
        <v>131.47</v>
      </c>
      <c r="L56" s="46">
        <v>12.1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24.14</v>
      </c>
      <c r="X56">
        <v>13.52</v>
      </c>
      <c r="Y56">
        <v>183.5</v>
      </c>
      <c r="Z56">
        <v>1.93</v>
      </c>
      <c r="AA56">
        <v>101.31</v>
      </c>
      <c r="AB56">
        <v>193.16</v>
      </c>
      <c r="AC56">
        <v>24.14</v>
      </c>
      <c r="AD56">
        <v>13.52</v>
      </c>
      <c r="AE56">
        <v>0</v>
      </c>
      <c r="AF56">
        <v>0.52</v>
      </c>
      <c r="AG56">
        <v>0</v>
      </c>
      <c r="AH56">
        <v>0</v>
      </c>
      <c r="AI56">
        <v>0.35</v>
      </c>
      <c r="AJ56">
        <v>48.29</v>
      </c>
      <c r="AK56">
        <v>19.32</v>
      </c>
      <c r="AL56">
        <v>14.49</v>
      </c>
      <c r="AM56">
        <v>11.59</v>
      </c>
      <c r="AN56">
        <v>1.93</v>
      </c>
      <c r="AO56">
        <v>38.630000000000003</v>
      </c>
      <c r="AP56">
        <v>48.29</v>
      </c>
      <c r="AQ56">
        <v>66.819999999999993</v>
      </c>
      <c r="AR56">
        <v>0.48</v>
      </c>
      <c r="AS56">
        <v>0.97</v>
      </c>
      <c r="AT56">
        <v>43.9</v>
      </c>
      <c r="AU56">
        <v>43.9</v>
      </c>
      <c r="AV56">
        <v>96.58</v>
      </c>
      <c r="AW56">
        <v>0</v>
      </c>
      <c r="AX56">
        <v>0</v>
      </c>
      <c r="AY56">
        <v>0</v>
      </c>
      <c r="AZ56">
        <v>48.29</v>
      </c>
      <c r="BA56">
        <v>0</v>
      </c>
      <c r="BB56">
        <v>72.44</v>
      </c>
      <c r="BC56">
        <v>14.63</v>
      </c>
      <c r="BD56">
        <v>0.88</v>
      </c>
      <c r="BE56">
        <v>0</v>
      </c>
      <c r="BF56">
        <v>8.24</v>
      </c>
      <c r="BG56">
        <v>0</v>
      </c>
      <c r="BH56">
        <v>29.04</v>
      </c>
      <c r="BI56">
        <v>48.29</v>
      </c>
      <c r="BJ56">
        <v>13.65</v>
      </c>
      <c r="BK56">
        <v>24.14</v>
      </c>
      <c r="BL56">
        <v>24.14</v>
      </c>
      <c r="BM56">
        <v>0</v>
      </c>
      <c r="BN56">
        <v>0</v>
      </c>
      <c r="BO56">
        <v>24.14</v>
      </c>
      <c r="BP56">
        <v>0</v>
      </c>
      <c r="BQ56">
        <v>24.14</v>
      </c>
      <c r="BR56">
        <v>24.14</v>
      </c>
      <c r="BS56">
        <v>0</v>
      </c>
      <c r="BT56">
        <v>0</v>
      </c>
      <c r="BU56">
        <v>0</v>
      </c>
      <c r="BV56">
        <v>0</v>
      </c>
    </row>
    <row r="57" spans="1:74">
      <c r="G57" t="s">
        <v>99</v>
      </c>
      <c r="H57" s="73">
        <v>538.22</v>
      </c>
      <c r="I57" s="46">
        <v>106.41999999999999</v>
      </c>
      <c r="J57" s="46">
        <v>559.2299999999999</v>
      </c>
      <c r="K57" s="46">
        <v>131.47</v>
      </c>
      <c r="L57" s="46">
        <v>11.629999999999999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24.14</v>
      </c>
      <c r="X57">
        <v>13.52</v>
      </c>
      <c r="Y57">
        <v>183.5</v>
      </c>
      <c r="Z57">
        <v>1.93</v>
      </c>
      <c r="AA57">
        <v>101.31</v>
      </c>
      <c r="AB57">
        <v>193.16</v>
      </c>
      <c r="AC57">
        <v>24.14</v>
      </c>
      <c r="AD57">
        <v>13.52</v>
      </c>
      <c r="AE57">
        <v>0</v>
      </c>
      <c r="AF57">
        <v>0.52</v>
      </c>
      <c r="AG57">
        <v>0</v>
      </c>
      <c r="AH57">
        <v>0</v>
      </c>
      <c r="AI57">
        <v>0.35</v>
      </c>
      <c r="AJ57">
        <v>48.29</v>
      </c>
      <c r="AK57">
        <v>19.32</v>
      </c>
      <c r="AL57">
        <v>14.49</v>
      </c>
      <c r="AM57">
        <v>11.59</v>
      </c>
      <c r="AN57">
        <v>1.93</v>
      </c>
      <c r="AO57">
        <v>38.630000000000003</v>
      </c>
      <c r="AP57">
        <v>48.29</v>
      </c>
      <c r="AQ57">
        <v>66.819999999999993</v>
      </c>
      <c r="AR57">
        <v>0.48</v>
      </c>
      <c r="AS57">
        <v>0.97</v>
      </c>
      <c r="AT57">
        <v>43.9</v>
      </c>
      <c r="AU57">
        <v>43.9</v>
      </c>
      <c r="AV57">
        <v>96.58</v>
      </c>
      <c r="AW57">
        <v>0</v>
      </c>
      <c r="AX57">
        <v>0</v>
      </c>
      <c r="AY57">
        <v>0</v>
      </c>
      <c r="AZ57">
        <v>48.29</v>
      </c>
      <c r="BA57">
        <v>0</v>
      </c>
      <c r="BB57">
        <v>72.44</v>
      </c>
      <c r="BC57">
        <v>14.63</v>
      </c>
      <c r="BD57">
        <v>0.88</v>
      </c>
      <c r="BE57">
        <v>0</v>
      </c>
      <c r="BF57">
        <v>7.77</v>
      </c>
      <c r="BG57">
        <v>0</v>
      </c>
      <c r="BH57">
        <v>29.04</v>
      </c>
      <c r="BI57">
        <v>48.29</v>
      </c>
      <c r="BJ57">
        <v>13.65</v>
      </c>
      <c r="BK57">
        <v>24.14</v>
      </c>
      <c r="BL57">
        <v>24.14</v>
      </c>
      <c r="BM57">
        <v>0</v>
      </c>
      <c r="BN57">
        <v>0</v>
      </c>
      <c r="BO57">
        <v>24.14</v>
      </c>
      <c r="BP57">
        <v>0</v>
      </c>
      <c r="BQ57">
        <v>24.14</v>
      </c>
      <c r="BR57">
        <v>24.14</v>
      </c>
      <c r="BS57">
        <v>0</v>
      </c>
      <c r="BT57">
        <v>0</v>
      </c>
      <c r="BU57">
        <v>0</v>
      </c>
      <c r="BV57">
        <v>0</v>
      </c>
    </row>
    <row r="58" spans="1:74">
      <c r="G58" t="s">
        <v>100</v>
      </c>
      <c r="H58" s="73">
        <v>538.22</v>
      </c>
      <c r="I58" s="46">
        <v>106.41999999999999</v>
      </c>
      <c r="J58" s="46">
        <v>559.2299999999999</v>
      </c>
      <c r="K58" s="46">
        <v>131.47</v>
      </c>
      <c r="L58" s="46">
        <v>11.82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24.14</v>
      </c>
      <c r="X58">
        <v>13.52</v>
      </c>
      <c r="Y58">
        <v>183.5</v>
      </c>
      <c r="Z58">
        <v>1.93</v>
      </c>
      <c r="AA58">
        <v>101.31</v>
      </c>
      <c r="AB58">
        <v>193.16</v>
      </c>
      <c r="AC58">
        <v>24.14</v>
      </c>
      <c r="AD58">
        <v>13.52</v>
      </c>
      <c r="AE58">
        <v>0</v>
      </c>
      <c r="AF58">
        <v>0.52</v>
      </c>
      <c r="AG58">
        <v>0</v>
      </c>
      <c r="AH58">
        <v>0</v>
      </c>
      <c r="AI58">
        <v>0.35</v>
      </c>
      <c r="AJ58">
        <v>48.29</v>
      </c>
      <c r="AK58">
        <v>19.32</v>
      </c>
      <c r="AL58">
        <v>14.49</v>
      </c>
      <c r="AM58">
        <v>11.59</v>
      </c>
      <c r="AN58">
        <v>1.93</v>
      </c>
      <c r="AO58">
        <v>38.630000000000003</v>
      </c>
      <c r="AP58">
        <v>48.29</v>
      </c>
      <c r="AQ58">
        <v>66.819999999999993</v>
      </c>
      <c r="AR58">
        <v>0.48</v>
      </c>
      <c r="AS58">
        <v>0.97</v>
      </c>
      <c r="AT58">
        <v>43.9</v>
      </c>
      <c r="AU58">
        <v>43.9</v>
      </c>
      <c r="AV58">
        <v>96.58</v>
      </c>
      <c r="AW58">
        <v>0</v>
      </c>
      <c r="AX58">
        <v>0</v>
      </c>
      <c r="AY58">
        <v>0</v>
      </c>
      <c r="AZ58">
        <v>48.29</v>
      </c>
      <c r="BA58">
        <v>0</v>
      </c>
      <c r="BB58">
        <v>72.44</v>
      </c>
      <c r="BC58">
        <v>14.63</v>
      </c>
      <c r="BD58">
        <v>0.88</v>
      </c>
      <c r="BE58">
        <v>0</v>
      </c>
      <c r="BF58">
        <v>7.96</v>
      </c>
      <c r="BG58">
        <v>0</v>
      </c>
      <c r="BH58">
        <v>29.04</v>
      </c>
      <c r="BI58">
        <v>48.29</v>
      </c>
      <c r="BJ58">
        <v>13.65</v>
      </c>
      <c r="BK58">
        <v>24.14</v>
      </c>
      <c r="BL58">
        <v>24.14</v>
      </c>
      <c r="BM58">
        <v>0</v>
      </c>
      <c r="BN58">
        <v>0</v>
      </c>
      <c r="BO58">
        <v>24.14</v>
      </c>
      <c r="BP58">
        <v>0</v>
      </c>
      <c r="BQ58">
        <v>24.14</v>
      </c>
      <c r="BR58">
        <v>24.14</v>
      </c>
      <c r="BS58">
        <v>0</v>
      </c>
      <c r="BT58">
        <v>0</v>
      </c>
      <c r="BU58">
        <v>0</v>
      </c>
      <c r="BV58">
        <v>0</v>
      </c>
    </row>
    <row r="59" spans="1:74">
      <c r="G59" t="s">
        <v>101</v>
      </c>
      <c r="H59" s="73">
        <v>538.22</v>
      </c>
      <c r="I59" s="46">
        <v>106.41999999999999</v>
      </c>
      <c r="J59" s="46">
        <v>559.2299999999999</v>
      </c>
      <c r="K59" s="46">
        <v>131.47</v>
      </c>
      <c r="L59" s="46">
        <v>9.2799999999999994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24.14</v>
      </c>
      <c r="X59">
        <v>13.52</v>
      </c>
      <c r="Y59">
        <v>183.5</v>
      </c>
      <c r="Z59">
        <v>1.93</v>
      </c>
      <c r="AA59">
        <v>101.31</v>
      </c>
      <c r="AB59">
        <v>193.16</v>
      </c>
      <c r="AC59">
        <v>24.14</v>
      </c>
      <c r="AD59">
        <v>13.52</v>
      </c>
      <c r="AE59">
        <v>0</v>
      </c>
      <c r="AF59">
        <v>0.52</v>
      </c>
      <c r="AG59">
        <v>0</v>
      </c>
      <c r="AH59">
        <v>0</v>
      </c>
      <c r="AI59">
        <v>0.35</v>
      </c>
      <c r="AJ59">
        <v>48.29</v>
      </c>
      <c r="AK59">
        <v>19.32</v>
      </c>
      <c r="AL59">
        <v>14.49</v>
      </c>
      <c r="AM59">
        <v>11.59</v>
      </c>
      <c r="AN59">
        <v>1.93</v>
      </c>
      <c r="AO59">
        <v>38.630000000000003</v>
      </c>
      <c r="AP59">
        <v>48.29</v>
      </c>
      <c r="AQ59">
        <v>66.819999999999993</v>
      </c>
      <c r="AR59">
        <v>0.48</v>
      </c>
      <c r="AS59">
        <v>0.97</v>
      </c>
      <c r="AT59">
        <v>43.9</v>
      </c>
      <c r="AU59">
        <v>43.9</v>
      </c>
      <c r="AV59">
        <v>96.58</v>
      </c>
      <c r="AW59">
        <v>0</v>
      </c>
      <c r="AX59">
        <v>0</v>
      </c>
      <c r="AY59">
        <v>0</v>
      </c>
      <c r="AZ59">
        <v>48.29</v>
      </c>
      <c r="BA59">
        <v>0</v>
      </c>
      <c r="BB59">
        <v>72.44</v>
      </c>
      <c r="BC59">
        <v>14.63</v>
      </c>
      <c r="BD59">
        <v>0.88</v>
      </c>
      <c r="BE59">
        <v>0</v>
      </c>
      <c r="BF59">
        <v>5.42</v>
      </c>
      <c r="BG59">
        <v>0</v>
      </c>
      <c r="BH59">
        <v>29.04</v>
      </c>
      <c r="BI59">
        <v>48.29</v>
      </c>
      <c r="BJ59">
        <v>13.65</v>
      </c>
      <c r="BK59">
        <v>24.14</v>
      </c>
      <c r="BL59">
        <v>24.14</v>
      </c>
      <c r="BM59">
        <v>0</v>
      </c>
      <c r="BN59">
        <v>0</v>
      </c>
      <c r="BO59">
        <v>24.14</v>
      </c>
      <c r="BP59">
        <v>0</v>
      </c>
      <c r="BQ59">
        <v>24.14</v>
      </c>
      <c r="BR59">
        <v>24.14</v>
      </c>
      <c r="BS59">
        <v>0</v>
      </c>
      <c r="BT59">
        <v>0</v>
      </c>
      <c r="BU59">
        <v>0</v>
      </c>
      <c r="BV59">
        <v>0</v>
      </c>
    </row>
    <row r="60" spans="1:74">
      <c r="G60" t="s">
        <v>102</v>
      </c>
      <c r="H60" s="73">
        <v>538.22</v>
      </c>
      <c r="I60" s="46">
        <v>106.41999999999999</v>
      </c>
      <c r="J60" s="46">
        <v>559.2299999999999</v>
      </c>
      <c r="K60" s="46">
        <v>131.47</v>
      </c>
      <c r="L60" s="46">
        <v>10.69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24.14</v>
      </c>
      <c r="X60">
        <v>13.52</v>
      </c>
      <c r="Y60">
        <v>183.5</v>
      </c>
      <c r="Z60">
        <v>1.93</v>
      </c>
      <c r="AA60">
        <v>101.31</v>
      </c>
      <c r="AB60">
        <v>193.16</v>
      </c>
      <c r="AC60">
        <v>24.14</v>
      </c>
      <c r="AD60">
        <v>13.52</v>
      </c>
      <c r="AE60">
        <v>0</v>
      </c>
      <c r="AF60">
        <v>0.52</v>
      </c>
      <c r="AG60">
        <v>0</v>
      </c>
      <c r="AH60">
        <v>0</v>
      </c>
      <c r="AI60">
        <v>0.35</v>
      </c>
      <c r="AJ60">
        <v>48.29</v>
      </c>
      <c r="AK60">
        <v>19.32</v>
      </c>
      <c r="AL60">
        <v>14.49</v>
      </c>
      <c r="AM60">
        <v>11.59</v>
      </c>
      <c r="AN60">
        <v>1.93</v>
      </c>
      <c r="AO60">
        <v>38.630000000000003</v>
      </c>
      <c r="AP60">
        <v>48.29</v>
      </c>
      <c r="AQ60">
        <v>66.819999999999993</v>
      </c>
      <c r="AR60">
        <v>0.48</v>
      </c>
      <c r="AS60">
        <v>0.97</v>
      </c>
      <c r="AT60">
        <v>43.9</v>
      </c>
      <c r="AU60">
        <v>43.9</v>
      </c>
      <c r="AV60">
        <v>96.58</v>
      </c>
      <c r="AW60">
        <v>0</v>
      </c>
      <c r="AX60">
        <v>0</v>
      </c>
      <c r="AY60">
        <v>0</v>
      </c>
      <c r="AZ60">
        <v>48.29</v>
      </c>
      <c r="BA60">
        <v>0</v>
      </c>
      <c r="BB60">
        <v>72.44</v>
      </c>
      <c r="BC60">
        <v>14.63</v>
      </c>
      <c r="BD60">
        <v>0.88</v>
      </c>
      <c r="BE60">
        <v>0</v>
      </c>
      <c r="BF60">
        <v>6.83</v>
      </c>
      <c r="BG60">
        <v>0</v>
      </c>
      <c r="BH60">
        <v>29.04</v>
      </c>
      <c r="BI60">
        <v>48.29</v>
      </c>
      <c r="BJ60">
        <v>13.65</v>
      </c>
      <c r="BK60">
        <v>24.14</v>
      </c>
      <c r="BL60">
        <v>24.14</v>
      </c>
      <c r="BM60">
        <v>0</v>
      </c>
      <c r="BN60">
        <v>0</v>
      </c>
      <c r="BO60">
        <v>24.14</v>
      </c>
      <c r="BP60">
        <v>0</v>
      </c>
      <c r="BQ60">
        <v>24.14</v>
      </c>
      <c r="BR60">
        <v>24.14</v>
      </c>
      <c r="BS60">
        <v>0</v>
      </c>
      <c r="BT60">
        <v>0</v>
      </c>
      <c r="BU60">
        <v>0</v>
      </c>
      <c r="BV60">
        <v>0</v>
      </c>
    </row>
    <row r="61" spans="1:74">
      <c r="G61" t="s">
        <v>103</v>
      </c>
      <c r="H61" s="73">
        <v>538.22</v>
      </c>
      <c r="I61" s="46">
        <v>106.41999999999999</v>
      </c>
      <c r="J61" s="46">
        <v>559.2299999999999</v>
      </c>
      <c r="K61" s="46">
        <v>131.47</v>
      </c>
      <c r="L61" s="46">
        <v>9.08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24.14</v>
      </c>
      <c r="X61">
        <v>13.52</v>
      </c>
      <c r="Y61">
        <v>183.5</v>
      </c>
      <c r="Z61">
        <v>1.93</v>
      </c>
      <c r="AA61">
        <v>101.31</v>
      </c>
      <c r="AB61">
        <v>193.16</v>
      </c>
      <c r="AC61">
        <v>24.14</v>
      </c>
      <c r="AD61">
        <v>13.52</v>
      </c>
      <c r="AE61">
        <v>0</v>
      </c>
      <c r="AF61">
        <v>0.52</v>
      </c>
      <c r="AG61">
        <v>0</v>
      </c>
      <c r="AH61">
        <v>0</v>
      </c>
      <c r="AI61">
        <v>0.35</v>
      </c>
      <c r="AJ61">
        <v>48.29</v>
      </c>
      <c r="AK61">
        <v>19.32</v>
      </c>
      <c r="AL61">
        <v>14.49</v>
      </c>
      <c r="AM61">
        <v>11.59</v>
      </c>
      <c r="AN61">
        <v>1.93</v>
      </c>
      <c r="AO61">
        <v>38.630000000000003</v>
      </c>
      <c r="AP61">
        <v>48.29</v>
      </c>
      <c r="AQ61">
        <v>66.819999999999993</v>
      </c>
      <c r="AR61">
        <v>0.48</v>
      </c>
      <c r="AS61">
        <v>0.97</v>
      </c>
      <c r="AT61">
        <v>43.9</v>
      </c>
      <c r="AU61">
        <v>43.9</v>
      </c>
      <c r="AV61">
        <v>96.58</v>
      </c>
      <c r="AW61">
        <v>0</v>
      </c>
      <c r="AX61">
        <v>0</v>
      </c>
      <c r="AY61">
        <v>0</v>
      </c>
      <c r="AZ61">
        <v>48.29</v>
      </c>
      <c r="BA61">
        <v>0</v>
      </c>
      <c r="BB61">
        <v>72.44</v>
      </c>
      <c r="BC61">
        <v>14.63</v>
      </c>
      <c r="BD61">
        <v>0.88</v>
      </c>
      <c r="BE61">
        <v>0</v>
      </c>
      <c r="BF61">
        <v>5.22</v>
      </c>
      <c r="BG61">
        <v>0</v>
      </c>
      <c r="BH61">
        <v>29.04</v>
      </c>
      <c r="BI61">
        <v>48.29</v>
      </c>
      <c r="BJ61">
        <v>13.65</v>
      </c>
      <c r="BK61">
        <v>24.14</v>
      </c>
      <c r="BL61">
        <v>24.14</v>
      </c>
      <c r="BM61">
        <v>0</v>
      </c>
      <c r="BN61">
        <v>0</v>
      </c>
      <c r="BO61">
        <v>24.14</v>
      </c>
      <c r="BP61">
        <v>0</v>
      </c>
      <c r="BQ61">
        <v>24.14</v>
      </c>
      <c r="BR61">
        <v>24.14</v>
      </c>
      <c r="BS61">
        <v>0</v>
      </c>
      <c r="BT61">
        <v>0</v>
      </c>
      <c r="BU61">
        <v>0</v>
      </c>
      <c r="BV61">
        <v>0</v>
      </c>
    </row>
    <row r="62" spans="1:74">
      <c r="G62" t="s">
        <v>104</v>
      </c>
      <c r="H62" s="73">
        <v>538.22</v>
      </c>
      <c r="I62" s="46">
        <v>106.41999999999999</v>
      </c>
      <c r="J62" s="46">
        <v>559.2299999999999</v>
      </c>
      <c r="K62" s="46">
        <v>131.47</v>
      </c>
      <c r="L62" s="46">
        <v>7.5299999999999994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24.14</v>
      </c>
      <c r="X62">
        <v>13.52</v>
      </c>
      <c r="Y62">
        <v>183.5</v>
      </c>
      <c r="Z62">
        <v>1.93</v>
      </c>
      <c r="AA62">
        <v>101.31</v>
      </c>
      <c r="AB62">
        <v>193.16</v>
      </c>
      <c r="AC62">
        <v>24.14</v>
      </c>
      <c r="AD62">
        <v>13.52</v>
      </c>
      <c r="AE62">
        <v>0</v>
      </c>
      <c r="AF62">
        <v>0.52</v>
      </c>
      <c r="AG62">
        <v>0</v>
      </c>
      <c r="AH62">
        <v>0</v>
      </c>
      <c r="AI62">
        <v>0.35</v>
      </c>
      <c r="AJ62">
        <v>48.29</v>
      </c>
      <c r="AK62">
        <v>19.32</v>
      </c>
      <c r="AL62">
        <v>14.49</v>
      </c>
      <c r="AM62">
        <v>11.59</v>
      </c>
      <c r="AN62">
        <v>1.93</v>
      </c>
      <c r="AO62">
        <v>38.630000000000003</v>
      </c>
      <c r="AP62">
        <v>48.29</v>
      </c>
      <c r="AQ62">
        <v>66.819999999999993</v>
      </c>
      <c r="AR62">
        <v>0.48</v>
      </c>
      <c r="AS62">
        <v>0.97</v>
      </c>
      <c r="AT62">
        <v>43.9</v>
      </c>
      <c r="AU62">
        <v>43.9</v>
      </c>
      <c r="AV62">
        <v>96.58</v>
      </c>
      <c r="AW62">
        <v>0</v>
      </c>
      <c r="AX62">
        <v>0</v>
      </c>
      <c r="AY62">
        <v>0</v>
      </c>
      <c r="AZ62">
        <v>48.29</v>
      </c>
      <c r="BA62">
        <v>0</v>
      </c>
      <c r="BB62">
        <v>72.44</v>
      </c>
      <c r="BC62">
        <v>14.63</v>
      </c>
      <c r="BD62">
        <v>0.88</v>
      </c>
      <c r="BE62">
        <v>0</v>
      </c>
      <c r="BF62">
        <v>3.67</v>
      </c>
      <c r="BG62">
        <v>0</v>
      </c>
      <c r="BH62">
        <v>29.04</v>
      </c>
      <c r="BI62">
        <v>48.29</v>
      </c>
      <c r="BJ62">
        <v>13.65</v>
      </c>
      <c r="BK62">
        <v>24.14</v>
      </c>
      <c r="BL62">
        <v>24.14</v>
      </c>
      <c r="BM62">
        <v>0</v>
      </c>
      <c r="BN62">
        <v>0</v>
      </c>
      <c r="BO62">
        <v>24.14</v>
      </c>
      <c r="BP62">
        <v>0</v>
      </c>
      <c r="BQ62">
        <v>24.14</v>
      </c>
      <c r="BR62">
        <v>24.14</v>
      </c>
      <c r="BS62">
        <v>0</v>
      </c>
      <c r="BT62">
        <v>0</v>
      </c>
      <c r="BU62">
        <v>0</v>
      </c>
      <c r="BV62">
        <v>0</v>
      </c>
    </row>
    <row r="63" spans="1:74">
      <c r="G63" t="s">
        <v>105</v>
      </c>
      <c r="H63" s="73">
        <v>538.22</v>
      </c>
      <c r="I63" s="46">
        <v>106.41999999999999</v>
      </c>
      <c r="J63" s="46">
        <v>559.30999999999995</v>
      </c>
      <c r="K63" s="46">
        <v>131.47</v>
      </c>
      <c r="L63" s="46">
        <v>6.13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24.14</v>
      </c>
      <c r="X63">
        <v>13.52</v>
      </c>
      <c r="Y63">
        <v>183.5</v>
      </c>
      <c r="Z63">
        <v>1.93</v>
      </c>
      <c r="AA63">
        <v>101.31</v>
      </c>
      <c r="AB63">
        <v>193.16</v>
      </c>
      <c r="AC63">
        <v>24.14</v>
      </c>
      <c r="AD63">
        <v>13.52</v>
      </c>
      <c r="AE63">
        <v>0</v>
      </c>
      <c r="AF63">
        <v>0.52</v>
      </c>
      <c r="AG63">
        <v>0</v>
      </c>
      <c r="AH63">
        <v>0</v>
      </c>
      <c r="AI63">
        <v>0.35</v>
      </c>
      <c r="AJ63">
        <v>48.29</v>
      </c>
      <c r="AK63">
        <v>19.32</v>
      </c>
      <c r="AL63">
        <v>14.49</v>
      </c>
      <c r="AM63">
        <v>11.59</v>
      </c>
      <c r="AN63">
        <v>1.93</v>
      </c>
      <c r="AO63">
        <v>38.630000000000003</v>
      </c>
      <c r="AP63">
        <v>48.29</v>
      </c>
      <c r="AQ63">
        <v>66.819999999999993</v>
      </c>
      <c r="AR63">
        <v>0.48</v>
      </c>
      <c r="AS63">
        <v>0.97</v>
      </c>
      <c r="AT63">
        <v>43.9</v>
      </c>
      <c r="AU63">
        <v>43.9</v>
      </c>
      <c r="AV63">
        <v>96.58</v>
      </c>
      <c r="AW63">
        <v>0</v>
      </c>
      <c r="AX63">
        <v>0</v>
      </c>
      <c r="AY63">
        <v>0</v>
      </c>
      <c r="AZ63">
        <v>48.29</v>
      </c>
      <c r="BA63">
        <v>0</v>
      </c>
      <c r="BB63">
        <v>72.44</v>
      </c>
      <c r="BC63">
        <v>14.63</v>
      </c>
      <c r="BD63">
        <v>0.88</v>
      </c>
      <c r="BE63">
        <v>0</v>
      </c>
      <c r="BF63">
        <v>2.27</v>
      </c>
      <c r="BG63">
        <v>0</v>
      </c>
      <c r="BH63">
        <v>29.04</v>
      </c>
      <c r="BI63">
        <v>48.29</v>
      </c>
      <c r="BJ63">
        <v>13.73</v>
      </c>
      <c r="BK63">
        <v>24.14</v>
      </c>
      <c r="BL63">
        <v>24.14</v>
      </c>
      <c r="BM63">
        <v>0</v>
      </c>
      <c r="BN63">
        <v>0</v>
      </c>
      <c r="BO63">
        <v>24.14</v>
      </c>
      <c r="BP63">
        <v>0</v>
      </c>
      <c r="BQ63">
        <v>24.14</v>
      </c>
      <c r="BR63">
        <v>24.14</v>
      </c>
      <c r="BS63">
        <v>0</v>
      </c>
      <c r="BT63">
        <v>0</v>
      </c>
      <c r="BU63">
        <v>0</v>
      </c>
      <c r="BV63">
        <v>0</v>
      </c>
    </row>
    <row r="64" spans="1:74">
      <c r="G64" t="s">
        <v>106</v>
      </c>
      <c r="H64" s="73">
        <v>538.22</v>
      </c>
      <c r="I64" s="46">
        <v>106.41999999999999</v>
      </c>
      <c r="J64" s="46">
        <v>559.30999999999995</v>
      </c>
      <c r="K64" s="46">
        <v>131.47</v>
      </c>
      <c r="L64" s="46">
        <v>7.13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24.14</v>
      </c>
      <c r="X64">
        <v>13.52</v>
      </c>
      <c r="Y64">
        <v>183.5</v>
      </c>
      <c r="Z64">
        <v>1.93</v>
      </c>
      <c r="AA64">
        <v>101.31</v>
      </c>
      <c r="AB64">
        <v>193.16</v>
      </c>
      <c r="AC64">
        <v>24.14</v>
      </c>
      <c r="AD64">
        <v>13.52</v>
      </c>
      <c r="AE64">
        <v>0</v>
      </c>
      <c r="AF64">
        <v>0.52</v>
      </c>
      <c r="AG64">
        <v>0</v>
      </c>
      <c r="AH64">
        <v>0</v>
      </c>
      <c r="AI64">
        <v>0.35</v>
      </c>
      <c r="AJ64">
        <v>48.29</v>
      </c>
      <c r="AK64">
        <v>19.32</v>
      </c>
      <c r="AL64">
        <v>14.49</v>
      </c>
      <c r="AM64">
        <v>11.59</v>
      </c>
      <c r="AN64">
        <v>1.93</v>
      </c>
      <c r="AO64">
        <v>38.630000000000003</v>
      </c>
      <c r="AP64">
        <v>48.29</v>
      </c>
      <c r="AQ64">
        <v>66.819999999999993</v>
      </c>
      <c r="AR64">
        <v>0.48</v>
      </c>
      <c r="AS64">
        <v>0.97</v>
      </c>
      <c r="AT64">
        <v>43.9</v>
      </c>
      <c r="AU64">
        <v>43.9</v>
      </c>
      <c r="AV64">
        <v>96.58</v>
      </c>
      <c r="AW64">
        <v>0</v>
      </c>
      <c r="AX64">
        <v>0</v>
      </c>
      <c r="AY64">
        <v>0</v>
      </c>
      <c r="AZ64">
        <v>48.29</v>
      </c>
      <c r="BA64">
        <v>0</v>
      </c>
      <c r="BB64">
        <v>72.44</v>
      </c>
      <c r="BC64">
        <v>14.63</v>
      </c>
      <c r="BD64">
        <v>0.88</v>
      </c>
      <c r="BE64">
        <v>0</v>
      </c>
      <c r="BF64">
        <v>3.27</v>
      </c>
      <c r="BG64">
        <v>0</v>
      </c>
      <c r="BH64">
        <v>29.04</v>
      </c>
      <c r="BI64">
        <v>48.29</v>
      </c>
      <c r="BJ64">
        <v>13.73</v>
      </c>
      <c r="BK64">
        <v>24.14</v>
      </c>
      <c r="BL64">
        <v>24.14</v>
      </c>
      <c r="BM64">
        <v>0</v>
      </c>
      <c r="BN64">
        <v>0</v>
      </c>
      <c r="BO64">
        <v>24.14</v>
      </c>
      <c r="BP64">
        <v>0</v>
      </c>
      <c r="BQ64">
        <v>24.14</v>
      </c>
      <c r="BR64">
        <v>24.14</v>
      </c>
      <c r="BS64">
        <v>0</v>
      </c>
      <c r="BT64">
        <v>0</v>
      </c>
      <c r="BU64">
        <v>0</v>
      </c>
      <c r="BV64">
        <v>0</v>
      </c>
    </row>
    <row r="65" spans="7:74">
      <c r="G65" t="s">
        <v>107</v>
      </c>
      <c r="H65" s="73">
        <v>538.22</v>
      </c>
      <c r="I65" s="46">
        <v>106.41999999999999</v>
      </c>
      <c r="J65" s="46">
        <v>559.30999999999995</v>
      </c>
      <c r="K65" s="46">
        <v>131.47</v>
      </c>
      <c r="L65" s="46">
        <v>8.08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24.14</v>
      </c>
      <c r="X65">
        <v>13.52</v>
      </c>
      <c r="Y65">
        <v>183.5</v>
      </c>
      <c r="Z65">
        <v>1.93</v>
      </c>
      <c r="AA65">
        <v>101.31</v>
      </c>
      <c r="AB65">
        <v>193.16</v>
      </c>
      <c r="AC65">
        <v>24.14</v>
      </c>
      <c r="AD65">
        <v>13.52</v>
      </c>
      <c r="AE65">
        <v>0</v>
      </c>
      <c r="AF65">
        <v>0.52</v>
      </c>
      <c r="AG65">
        <v>0</v>
      </c>
      <c r="AH65">
        <v>0</v>
      </c>
      <c r="AI65">
        <v>0.35</v>
      </c>
      <c r="AJ65">
        <v>48.29</v>
      </c>
      <c r="AK65">
        <v>19.32</v>
      </c>
      <c r="AL65">
        <v>14.49</v>
      </c>
      <c r="AM65">
        <v>11.59</v>
      </c>
      <c r="AN65">
        <v>1.93</v>
      </c>
      <c r="AO65">
        <v>38.630000000000003</v>
      </c>
      <c r="AP65">
        <v>48.29</v>
      </c>
      <c r="AQ65">
        <v>66.819999999999993</v>
      </c>
      <c r="AR65">
        <v>0.48</v>
      </c>
      <c r="AS65">
        <v>0.97</v>
      </c>
      <c r="AT65">
        <v>43.9</v>
      </c>
      <c r="AU65">
        <v>43.9</v>
      </c>
      <c r="AV65">
        <v>96.58</v>
      </c>
      <c r="AW65">
        <v>0</v>
      </c>
      <c r="AX65">
        <v>0</v>
      </c>
      <c r="AY65">
        <v>0</v>
      </c>
      <c r="AZ65">
        <v>48.29</v>
      </c>
      <c r="BA65">
        <v>0</v>
      </c>
      <c r="BB65">
        <v>72.44</v>
      </c>
      <c r="BC65">
        <v>14.63</v>
      </c>
      <c r="BD65">
        <v>0.88</v>
      </c>
      <c r="BE65">
        <v>0</v>
      </c>
      <c r="BF65">
        <v>4.22</v>
      </c>
      <c r="BG65">
        <v>0</v>
      </c>
      <c r="BH65">
        <v>29.04</v>
      </c>
      <c r="BI65">
        <v>48.29</v>
      </c>
      <c r="BJ65">
        <v>13.73</v>
      </c>
      <c r="BK65">
        <v>24.14</v>
      </c>
      <c r="BL65">
        <v>24.14</v>
      </c>
      <c r="BM65">
        <v>0</v>
      </c>
      <c r="BN65">
        <v>0</v>
      </c>
      <c r="BO65">
        <v>24.14</v>
      </c>
      <c r="BP65">
        <v>0</v>
      </c>
      <c r="BQ65">
        <v>24.14</v>
      </c>
      <c r="BR65">
        <v>24.14</v>
      </c>
      <c r="BS65">
        <v>0</v>
      </c>
      <c r="BT65">
        <v>0</v>
      </c>
      <c r="BU65">
        <v>0</v>
      </c>
      <c r="BV65">
        <v>0</v>
      </c>
    </row>
    <row r="66" spans="7:74">
      <c r="G66" t="s">
        <v>108</v>
      </c>
      <c r="H66" s="73">
        <v>538.22</v>
      </c>
      <c r="I66" s="46">
        <v>106.41999999999999</v>
      </c>
      <c r="J66" s="46">
        <v>559.30999999999995</v>
      </c>
      <c r="K66" s="46">
        <v>131.47</v>
      </c>
      <c r="L66" s="46">
        <v>7.91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24.14</v>
      </c>
      <c r="X66">
        <v>13.52</v>
      </c>
      <c r="Y66">
        <v>183.5</v>
      </c>
      <c r="Z66">
        <v>1.93</v>
      </c>
      <c r="AA66">
        <v>101.31</v>
      </c>
      <c r="AB66">
        <v>193.16</v>
      </c>
      <c r="AC66">
        <v>24.14</v>
      </c>
      <c r="AD66">
        <v>13.52</v>
      </c>
      <c r="AE66">
        <v>0</v>
      </c>
      <c r="AF66">
        <v>0.52</v>
      </c>
      <c r="AG66">
        <v>0</v>
      </c>
      <c r="AH66">
        <v>0</v>
      </c>
      <c r="AI66">
        <v>0.35</v>
      </c>
      <c r="AJ66">
        <v>48.29</v>
      </c>
      <c r="AK66">
        <v>19.32</v>
      </c>
      <c r="AL66">
        <v>14.49</v>
      </c>
      <c r="AM66">
        <v>11.59</v>
      </c>
      <c r="AN66">
        <v>1.93</v>
      </c>
      <c r="AO66">
        <v>38.630000000000003</v>
      </c>
      <c r="AP66">
        <v>48.29</v>
      </c>
      <c r="AQ66">
        <v>66.819999999999993</v>
      </c>
      <c r="AR66">
        <v>0.48</v>
      </c>
      <c r="AS66">
        <v>0.97</v>
      </c>
      <c r="AT66">
        <v>43.9</v>
      </c>
      <c r="AU66">
        <v>43.9</v>
      </c>
      <c r="AV66">
        <v>96.58</v>
      </c>
      <c r="AW66">
        <v>0</v>
      </c>
      <c r="AX66">
        <v>0</v>
      </c>
      <c r="AY66">
        <v>0</v>
      </c>
      <c r="AZ66">
        <v>48.29</v>
      </c>
      <c r="BA66">
        <v>0</v>
      </c>
      <c r="BB66">
        <v>72.44</v>
      </c>
      <c r="BC66">
        <v>14.63</v>
      </c>
      <c r="BD66">
        <v>0.88</v>
      </c>
      <c r="BE66">
        <v>0</v>
      </c>
      <c r="BF66">
        <v>4.05</v>
      </c>
      <c r="BG66">
        <v>0</v>
      </c>
      <c r="BH66">
        <v>29.04</v>
      </c>
      <c r="BI66">
        <v>48.29</v>
      </c>
      <c r="BJ66">
        <v>13.73</v>
      </c>
      <c r="BK66">
        <v>24.14</v>
      </c>
      <c r="BL66">
        <v>24.14</v>
      </c>
      <c r="BM66">
        <v>0</v>
      </c>
      <c r="BN66">
        <v>0</v>
      </c>
      <c r="BO66">
        <v>24.14</v>
      </c>
      <c r="BP66">
        <v>0</v>
      </c>
      <c r="BQ66">
        <v>24.14</v>
      </c>
      <c r="BR66">
        <v>24.14</v>
      </c>
      <c r="BS66">
        <v>0</v>
      </c>
      <c r="BT66">
        <v>0</v>
      </c>
      <c r="BU66">
        <v>0</v>
      </c>
      <c r="BV66">
        <v>0</v>
      </c>
    </row>
    <row r="67" spans="7:74">
      <c r="G67" t="s">
        <v>109</v>
      </c>
      <c r="H67" s="73">
        <v>538.06999999999994</v>
      </c>
      <c r="I67" s="46">
        <v>106.41999999999999</v>
      </c>
      <c r="J67" s="46">
        <v>559.41</v>
      </c>
      <c r="K67" s="46">
        <v>131.47</v>
      </c>
      <c r="L67" s="46">
        <v>7.67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13.52</v>
      </c>
      <c r="Y67">
        <v>183.5</v>
      </c>
      <c r="Z67">
        <v>1.93</v>
      </c>
      <c r="AA67">
        <v>101.31</v>
      </c>
      <c r="AB67">
        <v>193.16</v>
      </c>
      <c r="AC67">
        <v>24.14</v>
      </c>
      <c r="AD67">
        <v>13.52</v>
      </c>
      <c r="AE67">
        <v>0</v>
      </c>
      <c r="AF67">
        <v>0.52</v>
      </c>
      <c r="AG67">
        <v>0</v>
      </c>
      <c r="AH67">
        <v>0</v>
      </c>
      <c r="AI67">
        <v>0.35</v>
      </c>
      <c r="AJ67">
        <v>0</v>
      </c>
      <c r="AK67">
        <v>19.32</v>
      </c>
      <c r="AL67">
        <v>14.49</v>
      </c>
      <c r="AM67">
        <v>11.59</v>
      </c>
      <c r="AN67">
        <v>1.93</v>
      </c>
      <c r="AO67">
        <v>0</v>
      </c>
      <c r="AP67">
        <v>0</v>
      </c>
      <c r="AQ67">
        <v>66.819999999999993</v>
      </c>
      <c r="AR67">
        <v>0.48</v>
      </c>
      <c r="AS67">
        <v>0.82</v>
      </c>
      <c r="AT67">
        <v>43.9</v>
      </c>
      <c r="AU67">
        <v>43.9</v>
      </c>
      <c r="AV67">
        <v>96.58</v>
      </c>
      <c r="AW67">
        <v>0</v>
      </c>
      <c r="AX67">
        <v>0</v>
      </c>
      <c r="AY67">
        <v>0</v>
      </c>
      <c r="AZ67">
        <v>48.29</v>
      </c>
      <c r="BA67">
        <v>0</v>
      </c>
      <c r="BB67">
        <v>72.44</v>
      </c>
      <c r="BC67">
        <v>14.63</v>
      </c>
      <c r="BD67">
        <v>0.88</v>
      </c>
      <c r="BE67">
        <v>0</v>
      </c>
      <c r="BF67">
        <v>3.81</v>
      </c>
      <c r="BG67">
        <v>0</v>
      </c>
      <c r="BH67">
        <v>29.04</v>
      </c>
      <c r="BI67">
        <v>48.29</v>
      </c>
      <c r="BJ67">
        <v>13.83</v>
      </c>
      <c r="BK67">
        <v>24.14</v>
      </c>
      <c r="BL67">
        <v>24.14</v>
      </c>
      <c r="BM67">
        <v>0</v>
      </c>
      <c r="BN67">
        <v>0</v>
      </c>
      <c r="BO67">
        <v>24.14</v>
      </c>
      <c r="BP67">
        <v>48.29</v>
      </c>
      <c r="BQ67">
        <v>24.14</v>
      </c>
      <c r="BR67">
        <v>24.14</v>
      </c>
      <c r="BS67">
        <v>0</v>
      </c>
      <c r="BT67">
        <v>48.29</v>
      </c>
      <c r="BU67">
        <v>38.630000000000003</v>
      </c>
      <c r="BV67">
        <v>24.14</v>
      </c>
    </row>
    <row r="68" spans="7:74">
      <c r="G68" t="s">
        <v>110</v>
      </c>
      <c r="H68" s="73">
        <v>538.06999999999994</v>
      </c>
      <c r="I68" s="46">
        <v>106.41999999999999</v>
      </c>
      <c r="J68" s="46">
        <v>559.41</v>
      </c>
      <c r="K68" s="46">
        <v>131.47</v>
      </c>
      <c r="L68" s="46">
        <v>7.54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13.52</v>
      </c>
      <c r="Y68">
        <v>183.5</v>
      </c>
      <c r="Z68">
        <v>1.93</v>
      </c>
      <c r="AA68">
        <v>101.31</v>
      </c>
      <c r="AB68">
        <v>193.16</v>
      </c>
      <c r="AC68">
        <v>24.14</v>
      </c>
      <c r="AD68">
        <v>13.52</v>
      </c>
      <c r="AE68">
        <v>0</v>
      </c>
      <c r="AF68">
        <v>0.52</v>
      </c>
      <c r="AG68">
        <v>0</v>
      </c>
      <c r="AH68">
        <v>0</v>
      </c>
      <c r="AI68">
        <v>0.35</v>
      </c>
      <c r="AJ68">
        <v>0</v>
      </c>
      <c r="AK68">
        <v>19.32</v>
      </c>
      <c r="AL68">
        <v>14.49</v>
      </c>
      <c r="AM68">
        <v>11.59</v>
      </c>
      <c r="AN68">
        <v>1.93</v>
      </c>
      <c r="AO68">
        <v>0</v>
      </c>
      <c r="AP68">
        <v>0</v>
      </c>
      <c r="AQ68">
        <v>66.819999999999993</v>
      </c>
      <c r="AR68">
        <v>0.48</v>
      </c>
      <c r="AS68">
        <v>0.82</v>
      </c>
      <c r="AT68">
        <v>43.9</v>
      </c>
      <c r="AU68">
        <v>43.9</v>
      </c>
      <c r="AV68">
        <v>96.58</v>
      </c>
      <c r="AW68">
        <v>0</v>
      </c>
      <c r="AX68">
        <v>0</v>
      </c>
      <c r="AY68">
        <v>0</v>
      </c>
      <c r="AZ68">
        <v>48.29</v>
      </c>
      <c r="BA68">
        <v>0</v>
      </c>
      <c r="BB68">
        <v>72.44</v>
      </c>
      <c r="BC68">
        <v>14.63</v>
      </c>
      <c r="BD68">
        <v>0.88</v>
      </c>
      <c r="BE68">
        <v>0</v>
      </c>
      <c r="BF68">
        <v>3.68</v>
      </c>
      <c r="BG68">
        <v>0</v>
      </c>
      <c r="BH68">
        <v>29.04</v>
      </c>
      <c r="BI68">
        <v>48.29</v>
      </c>
      <c r="BJ68">
        <v>13.83</v>
      </c>
      <c r="BK68">
        <v>24.14</v>
      </c>
      <c r="BL68">
        <v>24.14</v>
      </c>
      <c r="BM68">
        <v>0</v>
      </c>
      <c r="BN68">
        <v>0</v>
      </c>
      <c r="BO68">
        <v>24.14</v>
      </c>
      <c r="BP68">
        <v>48.29</v>
      </c>
      <c r="BQ68">
        <v>24.14</v>
      </c>
      <c r="BR68">
        <v>24.14</v>
      </c>
      <c r="BS68">
        <v>0</v>
      </c>
      <c r="BT68">
        <v>48.29</v>
      </c>
      <c r="BU68">
        <v>38.630000000000003</v>
      </c>
      <c r="BV68">
        <v>24.14</v>
      </c>
    </row>
    <row r="69" spans="7:74">
      <c r="G69" t="s">
        <v>111</v>
      </c>
      <c r="H69" s="73">
        <v>538.06999999999994</v>
      </c>
      <c r="I69" s="46">
        <v>106.41999999999999</v>
      </c>
      <c r="J69" s="46">
        <v>559.41</v>
      </c>
      <c r="K69" s="46">
        <v>131.47</v>
      </c>
      <c r="L69" s="46">
        <v>6.76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13.52</v>
      </c>
      <c r="Y69">
        <v>183.5</v>
      </c>
      <c r="Z69">
        <v>1.93</v>
      </c>
      <c r="AA69">
        <v>101.31</v>
      </c>
      <c r="AB69">
        <v>193.16</v>
      </c>
      <c r="AC69">
        <v>24.14</v>
      </c>
      <c r="AD69">
        <v>13.52</v>
      </c>
      <c r="AE69">
        <v>0</v>
      </c>
      <c r="AF69">
        <v>0.52</v>
      </c>
      <c r="AG69">
        <v>0</v>
      </c>
      <c r="AH69">
        <v>0</v>
      </c>
      <c r="AI69">
        <v>0.35</v>
      </c>
      <c r="AJ69">
        <v>0</v>
      </c>
      <c r="AK69">
        <v>19.32</v>
      </c>
      <c r="AL69">
        <v>14.49</v>
      </c>
      <c r="AM69">
        <v>11.59</v>
      </c>
      <c r="AN69">
        <v>1.93</v>
      </c>
      <c r="AO69">
        <v>0</v>
      </c>
      <c r="AP69">
        <v>0</v>
      </c>
      <c r="AQ69">
        <v>66.819999999999993</v>
      </c>
      <c r="AR69">
        <v>0.48</v>
      </c>
      <c r="AS69">
        <v>0.82</v>
      </c>
      <c r="AT69">
        <v>43.9</v>
      </c>
      <c r="AU69">
        <v>43.9</v>
      </c>
      <c r="AV69">
        <v>96.58</v>
      </c>
      <c r="AW69">
        <v>0</v>
      </c>
      <c r="AX69">
        <v>0</v>
      </c>
      <c r="AY69">
        <v>0</v>
      </c>
      <c r="AZ69">
        <v>48.29</v>
      </c>
      <c r="BA69">
        <v>0</v>
      </c>
      <c r="BB69">
        <v>72.44</v>
      </c>
      <c r="BC69">
        <v>14.63</v>
      </c>
      <c r="BD69">
        <v>0.88</v>
      </c>
      <c r="BE69">
        <v>0</v>
      </c>
      <c r="BF69">
        <v>2.9</v>
      </c>
      <c r="BG69">
        <v>0</v>
      </c>
      <c r="BH69">
        <v>29.04</v>
      </c>
      <c r="BI69">
        <v>48.29</v>
      </c>
      <c r="BJ69">
        <v>13.83</v>
      </c>
      <c r="BK69">
        <v>24.14</v>
      </c>
      <c r="BL69">
        <v>24.14</v>
      </c>
      <c r="BM69">
        <v>0</v>
      </c>
      <c r="BN69">
        <v>0</v>
      </c>
      <c r="BO69">
        <v>24.14</v>
      </c>
      <c r="BP69">
        <v>48.29</v>
      </c>
      <c r="BQ69">
        <v>24.14</v>
      </c>
      <c r="BR69">
        <v>24.14</v>
      </c>
      <c r="BS69">
        <v>0</v>
      </c>
      <c r="BT69">
        <v>48.29</v>
      </c>
      <c r="BU69">
        <v>38.630000000000003</v>
      </c>
      <c r="BV69">
        <v>24.14</v>
      </c>
    </row>
    <row r="70" spans="7:74">
      <c r="G70" t="s">
        <v>112</v>
      </c>
      <c r="H70" s="73">
        <v>538.06999999999994</v>
      </c>
      <c r="I70" s="46">
        <v>106.41999999999999</v>
      </c>
      <c r="J70" s="46">
        <v>559.41</v>
      </c>
      <c r="K70" s="46">
        <v>131.47</v>
      </c>
      <c r="L70" s="46">
        <v>6.05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13.52</v>
      </c>
      <c r="Y70">
        <v>183.5</v>
      </c>
      <c r="Z70">
        <v>1.93</v>
      </c>
      <c r="AA70">
        <v>101.31</v>
      </c>
      <c r="AB70">
        <v>193.16</v>
      </c>
      <c r="AC70">
        <v>24.14</v>
      </c>
      <c r="AD70">
        <v>13.52</v>
      </c>
      <c r="AE70">
        <v>0</v>
      </c>
      <c r="AF70">
        <v>0.52</v>
      </c>
      <c r="AG70">
        <v>0</v>
      </c>
      <c r="AH70">
        <v>0</v>
      </c>
      <c r="AI70">
        <v>0.35</v>
      </c>
      <c r="AJ70">
        <v>0</v>
      </c>
      <c r="AK70">
        <v>19.32</v>
      </c>
      <c r="AL70">
        <v>14.49</v>
      </c>
      <c r="AM70">
        <v>11.59</v>
      </c>
      <c r="AN70">
        <v>1.93</v>
      </c>
      <c r="AO70">
        <v>0</v>
      </c>
      <c r="AP70">
        <v>0</v>
      </c>
      <c r="AQ70">
        <v>66.819999999999993</v>
      </c>
      <c r="AR70">
        <v>0.48</v>
      </c>
      <c r="AS70">
        <v>0.82</v>
      </c>
      <c r="AT70">
        <v>43.9</v>
      </c>
      <c r="AU70">
        <v>43.9</v>
      </c>
      <c r="AV70">
        <v>96.58</v>
      </c>
      <c r="AW70">
        <v>0</v>
      </c>
      <c r="AX70">
        <v>0</v>
      </c>
      <c r="AY70">
        <v>0</v>
      </c>
      <c r="AZ70">
        <v>48.29</v>
      </c>
      <c r="BA70">
        <v>0</v>
      </c>
      <c r="BB70">
        <v>72.44</v>
      </c>
      <c r="BC70">
        <v>14.63</v>
      </c>
      <c r="BD70">
        <v>0.88</v>
      </c>
      <c r="BE70">
        <v>0</v>
      </c>
      <c r="BF70">
        <v>2.19</v>
      </c>
      <c r="BG70">
        <v>0</v>
      </c>
      <c r="BH70">
        <v>29.04</v>
      </c>
      <c r="BI70">
        <v>48.29</v>
      </c>
      <c r="BJ70">
        <v>13.83</v>
      </c>
      <c r="BK70">
        <v>24.14</v>
      </c>
      <c r="BL70">
        <v>24.14</v>
      </c>
      <c r="BM70">
        <v>0</v>
      </c>
      <c r="BN70">
        <v>0</v>
      </c>
      <c r="BO70">
        <v>24.14</v>
      </c>
      <c r="BP70">
        <v>48.29</v>
      </c>
      <c r="BQ70">
        <v>24.14</v>
      </c>
      <c r="BR70">
        <v>24.14</v>
      </c>
      <c r="BS70">
        <v>0</v>
      </c>
      <c r="BT70">
        <v>48.29</v>
      </c>
      <c r="BU70">
        <v>38.630000000000003</v>
      </c>
      <c r="BV70">
        <v>24.14</v>
      </c>
    </row>
    <row r="71" spans="7:74">
      <c r="G71" t="s">
        <v>113</v>
      </c>
      <c r="H71" s="73">
        <v>538.06999999999994</v>
      </c>
      <c r="I71" s="46">
        <v>106.41999999999999</v>
      </c>
      <c r="J71" s="46">
        <v>559.50999999999988</v>
      </c>
      <c r="K71" s="46">
        <v>131.47</v>
      </c>
      <c r="L71" s="46">
        <v>5.52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13.52</v>
      </c>
      <c r="Y71">
        <v>183.5</v>
      </c>
      <c r="Z71">
        <v>1.93</v>
      </c>
      <c r="AA71">
        <v>101.31</v>
      </c>
      <c r="AB71">
        <v>193.16</v>
      </c>
      <c r="AC71">
        <v>24.14</v>
      </c>
      <c r="AD71">
        <v>13.52</v>
      </c>
      <c r="AE71">
        <v>0</v>
      </c>
      <c r="AF71">
        <v>0.52</v>
      </c>
      <c r="AG71">
        <v>0</v>
      </c>
      <c r="AH71">
        <v>0</v>
      </c>
      <c r="AI71">
        <v>0.35</v>
      </c>
      <c r="AJ71">
        <v>0</v>
      </c>
      <c r="AK71">
        <v>19.32</v>
      </c>
      <c r="AL71">
        <v>14.49</v>
      </c>
      <c r="AM71">
        <v>11.59</v>
      </c>
      <c r="AN71">
        <v>1.93</v>
      </c>
      <c r="AO71">
        <v>0</v>
      </c>
      <c r="AP71">
        <v>0</v>
      </c>
      <c r="AQ71">
        <v>66.819999999999993</v>
      </c>
      <c r="AR71">
        <v>0.48</v>
      </c>
      <c r="AS71">
        <v>0.82</v>
      </c>
      <c r="AT71">
        <v>43.9</v>
      </c>
      <c r="AU71">
        <v>43.9</v>
      </c>
      <c r="AV71">
        <v>96.58</v>
      </c>
      <c r="AW71">
        <v>0</v>
      </c>
      <c r="AX71">
        <v>0</v>
      </c>
      <c r="AY71">
        <v>0</v>
      </c>
      <c r="AZ71">
        <v>48.29</v>
      </c>
      <c r="BA71">
        <v>0</v>
      </c>
      <c r="BB71">
        <v>72.44</v>
      </c>
      <c r="BC71">
        <v>14.63</v>
      </c>
      <c r="BD71">
        <v>0.88</v>
      </c>
      <c r="BE71">
        <v>0</v>
      </c>
      <c r="BF71">
        <v>1.66</v>
      </c>
      <c r="BG71">
        <v>0</v>
      </c>
      <c r="BH71">
        <v>29.04</v>
      </c>
      <c r="BI71">
        <v>48.29</v>
      </c>
      <c r="BJ71">
        <v>13.93</v>
      </c>
      <c r="BK71">
        <v>24.14</v>
      </c>
      <c r="BL71">
        <v>24.14</v>
      </c>
      <c r="BM71">
        <v>0</v>
      </c>
      <c r="BN71">
        <v>0</v>
      </c>
      <c r="BO71">
        <v>24.14</v>
      </c>
      <c r="BP71">
        <v>48.29</v>
      </c>
      <c r="BQ71">
        <v>24.14</v>
      </c>
      <c r="BR71">
        <v>24.14</v>
      </c>
      <c r="BS71">
        <v>0</v>
      </c>
      <c r="BT71">
        <v>48.29</v>
      </c>
      <c r="BU71">
        <v>38.630000000000003</v>
      </c>
      <c r="BV71">
        <v>24.14</v>
      </c>
    </row>
    <row r="72" spans="7:74">
      <c r="G72" t="s">
        <v>114</v>
      </c>
      <c r="H72" s="73">
        <v>538.06999999999994</v>
      </c>
      <c r="I72" s="46">
        <v>106.41999999999999</v>
      </c>
      <c r="J72" s="46">
        <v>559.50999999999988</v>
      </c>
      <c r="K72" s="46">
        <v>131.47</v>
      </c>
      <c r="L72" s="46">
        <v>5.0299999999999994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13.52</v>
      </c>
      <c r="Y72">
        <v>183.5</v>
      </c>
      <c r="Z72">
        <v>1.93</v>
      </c>
      <c r="AA72">
        <v>101.31</v>
      </c>
      <c r="AB72">
        <v>193.16</v>
      </c>
      <c r="AC72">
        <v>24.14</v>
      </c>
      <c r="AD72">
        <v>13.52</v>
      </c>
      <c r="AE72">
        <v>0</v>
      </c>
      <c r="AF72">
        <v>0.52</v>
      </c>
      <c r="AG72">
        <v>0</v>
      </c>
      <c r="AH72">
        <v>0</v>
      </c>
      <c r="AI72">
        <v>0.35</v>
      </c>
      <c r="AJ72">
        <v>0</v>
      </c>
      <c r="AK72">
        <v>19.32</v>
      </c>
      <c r="AL72">
        <v>14.49</v>
      </c>
      <c r="AM72">
        <v>11.59</v>
      </c>
      <c r="AN72">
        <v>1.93</v>
      </c>
      <c r="AO72">
        <v>0</v>
      </c>
      <c r="AP72">
        <v>0</v>
      </c>
      <c r="AQ72">
        <v>66.819999999999993</v>
      </c>
      <c r="AR72">
        <v>0.48</v>
      </c>
      <c r="AS72">
        <v>0.82</v>
      </c>
      <c r="AT72">
        <v>43.9</v>
      </c>
      <c r="AU72">
        <v>43.9</v>
      </c>
      <c r="AV72">
        <v>96.58</v>
      </c>
      <c r="AW72">
        <v>0</v>
      </c>
      <c r="AX72">
        <v>0</v>
      </c>
      <c r="AY72">
        <v>0</v>
      </c>
      <c r="AZ72">
        <v>48.29</v>
      </c>
      <c r="BA72">
        <v>0</v>
      </c>
      <c r="BB72">
        <v>72.44</v>
      </c>
      <c r="BC72">
        <v>14.63</v>
      </c>
      <c r="BD72">
        <v>0.88</v>
      </c>
      <c r="BE72">
        <v>0</v>
      </c>
      <c r="BF72">
        <v>1.17</v>
      </c>
      <c r="BG72">
        <v>0</v>
      </c>
      <c r="BH72">
        <v>29.04</v>
      </c>
      <c r="BI72">
        <v>48.29</v>
      </c>
      <c r="BJ72">
        <v>13.93</v>
      </c>
      <c r="BK72">
        <v>24.14</v>
      </c>
      <c r="BL72">
        <v>24.14</v>
      </c>
      <c r="BM72">
        <v>0</v>
      </c>
      <c r="BN72">
        <v>0</v>
      </c>
      <c r="BO72">
        <v>24.14</v>
      </c>
      <c r="BP72">
        <v>48.29</v>
      </c>
      <c r="BQ72">
        <v>24.14</v>
      </c>
      <c r="BR72">
        <v>24.14</v>
      </c>
      <c r="BS72">
        <v>0</v>
      </c>
      <c r="BT72">
        <v>48.29</v>
      </c>
      <c r="BU72">
        <v>38.630000000000003</v>
      </c>
      <c r="BV72">
        <v>24.14</v>
      </c>
    </row>
    <row r="73" spans="7:74">
      <c r="G73" t="s">
        <v>115</v>
      </c>
      <c r="H73" s="73">
        <v>538.06999999999994</v>
      </c>
      <c r="I73" s="46">
        <v>106.41999999999999</v>
      </c>
      <c r="J73" s="46">
        <v>559.50999999999988</v>
      </c>
      <c r="K73" s="46">
        <v>131.47</v>
      </c>
      <c r="L73" s="46">
        <v>4.7699999999999996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13.52</v>
      </c>
      <c r="Y73">
        <v>183.5</v>
      </c>
      <c r="Z73">
        <v>1.93</v>
      </c>
      <c r="AA73">
        <v>101.31</v>
      </c>
      <c r="AB73">
        <v>193.16</v>
      </c>
      <c r="AC73">
        <v>24.14</v>
      </c>
      <c r="AD73">
        <v>13.52</v>
      </c>
      <c r="AE73">
        <v>0</v>
      </c>
      <c r="AF73">
        <v>0.52</v>
      </c>
      <c r="AG73">
        <v>0</v>
      </c>
      <c r="AH73">
        <v>0</v>
      </c>
      <c r="AI73">
        <v>0.35</v>
      </c>
      <c r="AJ73">
        <v>0</v>
      </c>
      <c r="AK73">
        <v>19.32</v>
      </c>
      <c r="AL73">
        <v>14.49</v>
      </c>
      <c r="AM73">
        <v>11.59</v>
      </c>
      <c r="AN73">
        <v>1.93</v>
      </c>
      <c r="AO73">
        <v>0</v>
      </c>
      <c r="AP73">
        <v>0</v>
      </c>
      <c r="AQ73">
        <v>66.819999999999993</v>
      </c>
      <c r="AR73">
        <v>0.48</v>
      </c>
      <c r="AS73">
        <v>0.82</v>
      </c>
      <c r="AT73">
        <v>43.9</v>
      </c>
      <c r="AU73">
        <v>43.9</v>
      </c>
      <c r="AV73">
        <v>96.58</v>
      </c>
      <c r="AW73">
        <v>0</v>
      </c>
      <c r="AX73">
        <v>0</v>
      </c>
      <c r="AY73">
        <v>0</v>
      </c>
      <c r="AZ73">
        <v>48.29</v>
      </c>
      <c r="BA73">
        <v>0</v>
      </c>
      <c r="BB73">
        <v>72.44</v>
      </c>
      <c r="BC73">
        <v>14.63</v>
      </c>
      <c r="BD73">
        <v>0.88</v>
      </c>
      <c r="BE73">
        <v>0</v>
      </c>
      <c r="BF73">
        <v>0.91</v>
      </c>
      <c r="BG73">
        <v>0</v>
      </c>
      <c r="BH73">
        <v>29.04</v>
      </c>
      <c r="BI73">
        <v>48.29</v>
      </c>
      <c r="BJ73">
        <v>13.93</v>
      </c>
      <c r="BK73">
        <v>24.14</v>
      </c>
      <c r="BL73">
        <v>24.14</v>
      </c>
      <c r="BM73">
        <v>0</v>
      </c>
      <c r="BN73">
        <v>0</v>
      </c>
      <c r="BO73">
        <v>24.14</v>
      </c>
      <c r="BP73">
        <v>48.29</v>
      </c>
      <c r="BQ73">
        <v>24.14</v>
      </c>
      <c r="BR73">
        <v>24.14</v>
      </c>
      <c r="BS73">
        <v>0</v>
      </c>
      <c r="BT73">
        <v>48.29</v>
      </c>
      <c r="BU73">
        <v>38.630000000000003</v>
      </c>
      <c r="BV73">
        <v>24.14</v>
      </c>
    </row>
    <row r="74" spans="7:74">
      <c r="G74" t="s">
        <v>116</v>
      </c>
      <c r="H74" s="73">
        <v>538.06999999999994</v>
      </c>
      <c r="I74" s="46">
        <v>106.41999999999999</v>
      </c>
      <c r="J74" s="46">
        <v>559.50999999999988</v>
      </c>
      <c r="K74" s="46">
        <v>131.47</v>
      </c>
      <c r="L74" s="46">
        <v>4.51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13.52</v>
      </c>
      <c r="Y74">
        <v>183.5</v>
      </c>
      <c r="Z74">
        <v>1.93</v>
      </c>
      <c r="AA74">
        <v>101.31</v>
      </c>
      <c r="AB74">
        <v>193.16</v>
      </c>
      <c r="AC74">
        <v>24.14</v>
      </c>
      <c r="AD74">
        <v>13.52</v>
      </c>
      <c r="AE74">
        <v>0</v>
      </c>
      <c r="AF74">
        <v>0.52</v>
      </c>
      <c r="AG74">
        <v>0</v>
      </c>
      <c r="AH74">
        <v>0</v>
      </c>
      <c r="AI74">
        <v>0.35</v>
      </c>
      <c r="AJ74">
        <v>0</v>
      </c>
      <c r="AK74">
        <v>19.32</v>
      </c>
      <c r="AL74">
        <v>14.49</v>
      </c>
      <c r="AM74">
        <v>11.59</v>
      </c>
      <c r="AN74">
        <v>1.93</v>
      </c>
      <c r="AO74">
        <v>0</v>
      </c>
      <c r="AP74">
        <v>0</v>
      </c>
      <c r="AQ74">
        <v>66.819999999999993</v>
      </c>
      <c r="AR74">
        <v>0.48</v>
      </c>
      <c r="AS74">
        <v>0.82</v>
      </c>
      <c r="AT74">
        <v>43.9</v>
      </c>
      <c r="AU74">
        <v>43.9</v>
      </c>
      <c r="AV74">
        <v>96.58</v>
      </c>
      <c r="AW74">
        <v>0</v>
      </c>
      <c r="AX74">
        <v>0</v>
      </c>
      <c r="AY74">
        <v>0</v>
      </c>
      <c r="AZ74">
        <v>48.29</v>
      </c>
      <c r="BA74">
        <v>0</v>
      </c>
      <c r="BB74">
        <v>72.44</v>
      </c>
      <c r="BC74">
        <v>14.63</v>
      </c>
      <c r="BD74">
        <v>0.88</v>
      </c>
      <c r="BE74">
        <v>0</v>
      </c>
      <c r="BF74">
        <v>0.65</v>
      </c>
      <c r="BG74">
        <v>0</v>
      </c>
      <c r="BH74">
        <v>29.04</v>
      </c>
      <c r="BI74">
        <v>48.29</v>
      </c>
      <c r="BJ74">
        <v>13.93</v>
      </c>
      <c r="BK74">
        <v>24.14</v>
      </c>
      <c r="BL74">
        <v>24.14</v>
      </c>
      <c r="BM74">
        <v>0</v>
      </c>
      <c r="BN74">
        <v>0</v>
      </c>
      <c r="BO74">
        <v>24.14</v>
      </c>
      <c r="BP74">
        <v>48.29</v>
      </c>
      <c r="BQ74">
        <v>24.14</v>
      </c>
      <c r="BR74">
        <v>24.14</v>
      </c>
      <c r="BS74">
        <v>0</v>
      </c>
      <c r="BT74">
        <v>48.29</v>
      </c>
      <c r="BU74">
        <v>38.630000000000003</v>
      </c>
      <c r="BV74">
        <v>24.14</v>
      </c>
    </row>
    <row r="75" spans="7:74">
      <c r="G75" t="s">
        <v>117</v>
      </c>
      <c r="H75" s="73">
        <v>538.06999999999994</v>
      </c>
      <c r="I75" s="46">
        <v>106.41999999999999</v>
      </c>
      <c r="J75" s="46">
        <v>606.31999999999994</v>
      </c>
      <c r="K75" s="46">
        <v>131.47</v>
      </c>
      <c r="L75" s="46">
        <v>4.29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13.52</v>
      </c>
      <c r="Y75">
        <v>183.5</v>
      </c>
      <c r="Z75">
        <v>1.93</v>
      </c>
      <c r="AA75">
        <v>167.08</v>
      </c>
      <c r="AB75">
        <v>193.16</v>
      </c>
      <c r="AC75">
        <v>24.14</v>
      </c>
      <c r="AD75">
        <v>13.52</v>
      </c>
      <c r="AE75">
        <v>0</v>
      </c>
      <c r="AF75">
        <v>0.52</v>
      </c>
      <c r="AG75">
        <v>0</v>
      </c>
      <c r="AH75">
        <v>0</v>
      </c>
      <c r="AI75">
        <v>0.35</v>
      </c>
      <c r="AJ75">
        <v>0</v>
      </c>
      <c r="AK75">
        <v>0</v>
      </c>
      <c r="AL75">
        <v>14.49</v>
      </c>
      <c r="AM75">
        <v>11.59</v>
      </c>
      <c r="AN75">
        <v>1.93</v>
      </c>
      <c r="AO75">
        <v>0</v>
      </c>
      <c r="AP75">
        <v>0</v>
      </c>
      <c r="AQ75">
        <v>66.819999999999993</v>
      </c>
      <c r="AR75">
        <v>0.48</v>
      </c>
      <c r="AS75">
        <v>0.82</v>
      </c>
      <c r="AT75">
        <v>43.9</v>
      </c>
      <c r="AU75">
        <v>43.9</v>
      </c>
      <c r="AV75">
        <v>96.58</v>
      </c>
      <c r="AW75">
        <v>0</v>
      </c>
      <c r="AX75">
        <v>0</v>
      </c>
      <c r="AY75">
        <v>0</v>
      </c>
      <c r="AZ75">
        <v>48.29</v>
      </c>
      <c r="BA75">
        <v>0</v>
      </c>
      <c r="BB75">
        <v>72.44</v>
      </c>
      <c r="BC75">
        <v>14.63</v>
      </c>
      <c r="BD75">
        <v>0.88</v>
      </c>
      <c r="BE75">
        <v>0</v>
      </c>
      <c r="BF75">
        <v>0.43</v>
      </c>
      <c r="BG75">
        <v>0</v>
      </c>
      <c r="BH75">
        <v>29.04</v>
      </c>
      <c r="BI75">
        <v>48.29</v>
      </c>
      <c r="BJ75">
        <v>14.29</v>
      </c>
      <c r="BK75">
        <v>24.14</v>
      </c>
      <c r="BL75">
        <v>24.14</v>
      </c>
      <c r="BM75">
        <v>0</v>
      </c>
      <c r="BN75">
        <v>0</v>
      </c>
      <c r="BO75">
        <v>24.14</v>
      </c>
      <c r="BP75">
        <v>48.29</v>
      </c>
      <c r="BQ75">
        <v>24.14</v>
      </c>
      <c r="BR75">
        <v>24.14</v>
      </c>
      <c r="BS75">
        <v>0</v>
      </c>
      <c r="BT75">
        <v>48.29</v>
      </c>
      <c r="BU75">
        <v>38.630000000000003</v>
      </c>
      <c r="BV75">
        <v>24.14</v>
      </c>
    </row>
    <row r="76" spans="7:74">
      <c r="G76" t="s">
        <v>118</v>
      </c>
      <c r="H76" s="73">
        <v>538.06999999999994</v>
      </c>
      <c r="I76" s="46">
        <v>106.41999999999999</v>
      </c>
      <c r="J76" s="46">
        <v>606.31999999999994</v>
      </c>
      <c r="K76" s="46">
        <v>131.47</v>
      </c>
      <c r="L76" s="46">
        <v>4.16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13.52</v>
      </c>
      <c r="Y76">
        <v>183.5</v>
      </c>
      <c r="Z76">
        <v>1.93</v>
      </c>
      <c r="AA76">
        <v>167.08</v>
      </c>
      <c r="AB76">
        <v>193.16</v>
      </c>
      <c r="AC76">
        <v>24.14</v>
      </c>
      <c r="AD76">
        <v>13.52</v>
      </c>
      <c r="AE76">
        <v>0</v>
      </c>
      <c r="AF76">
        <v>0.52</v>
      </c>
      <c r="AG76">
        <v>0</v>
      </c>
      <c r="AH76">
        <v>0</v>
      </c>
      <c r="AI76">
        <v>0.35</v>
      </c>
      <c r="AJ76">
        <v>0</v>
      </c>
      <c r="AK76">
        <v>0</v>
      </c>
      <c r="AL76">
        <v>14.49</v>
      </c>
      <c r="AM76">
        <v>11.59</v>
      </c>
      <c r="AN76">
        <v>1.93</v>
      </c>
      <c r="AO76">
        <v>0</v>
      </c>
      <c r="AP76">
        <v>0</v>
      </c>
      <c r="AQ76">
        <v>66.819999999999993</v>
      </c>
      <c r="AR76">
        <v>0.48</v>
      </c>
      <c r="AS76">
        <v>0.82</v>
      </c>
      <c r="AT76">
        <v>43.9</v>
      </c>
      <c r="AU76">
        <v>43.9</v>
      </c>
      <c r="AV76">
        <v>96.58</v>
      </c>
      <c r="AW76">
        <v>0</v>
      </c>
      <c r="AX76">
        <v>0</v>
      </c>
      <c r="AY76">
        <v>0</v>
      </c>
      <c r="AZ76">
        <v>48.29</v>
      </c>
      <c r="BA76">
        <v>0</v>
      </c>
      <c r="BB76">
        <v>72.44</v>
      </c>
      <c r="BC76">
        <v>14.63</v>
      </c>
      <c r="BD76">
        <v>0.88</v>
      </c>
      <c r="BE76">
        <v>0</v>
      </c>
      <c r="BF76">
        <v>0.3</v>
      </c>
      <c r="BG76">
        <v>0</v>
      </c>
      <c r="BH76">
        <v>29.04</v>
      </c>
      <c r="BI76">
        <v>48.29</v>
      </c>
      <c r="BJ76">
        <v>14.29</v>
      </c>
      <c r="BK76">
        <v>24.14</v>
      </c>
      <c r="BL76">
        <v>24.14</v>
      </c>
      <c r="BM76">
        <v>0</v>
      </c>
      <c r="BN76">
        <v>0</v>
      </c>
      <c r="BO76">
        <v>24.14</v>
      </c>
      <c r="BP76">
        <v>48.29</v>
      </c>
      <c r="BQ76">
        <v>24.14</v>
      </c>
      <c r="BR76">
        <v>24.14</v>
      </c>
      <c r="BS76">
        <v>0</v>
      </c>
      <c r="BT76">
        <v>48.29</v>
      </c>
      <c r="BU76">
        <v>38.630000000000003</v>
      </c>
      <c r="BV76">
        <v>24.14</v>
      </c>
    </row>
    <row r="77" spans="7:74">
      <c r="G77" t="s">
        <v>119</v>
      </c>
      <c r="H77" s="73">
        <v>538.06999999999994</v>
      </c>
      <c r="I77" s="46">
        <v>106.41999999999999</v>
      </c>
      <c r="J77" s="46">
        <v>606.31999999999994</v>
      </c>
      <c r="K77" s="46">
        <v>131.47</v>
      </c>
      <c r="L77" s="46">
        <v>4.0199999999999996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13.52</v>
      </c>
      <c r="Y77">
        <v>183.5</v>
      </c>
      <c r="Z77">
        <v>1.93</v>
      </c>
      <c r="AA77">
        <v>167.08</v>
      </c>
      <c r="AB77">
        <v>193.16</v>
      </c>
      <c r="AC77">
        <v>24.14</v>
      </c>
      <c r="AD77">
        <v>13.52</v>
      </c>
      <c r="AE77">
        <v>0</v>
      </c>
      <c r="AF77">
        <v>0.52</v>
      </c>
      <c r="AG77">
        <v>0</v>
      </c>
      <c r="AH77">
        <v>0</v>
      </c>
      <c r="AI77">
        <v>0.35</v>
      </c>
      <c r="AJ77">
        <v>0</v>
      </c>
      <c r="AK77">
        <v>0</v>
      </c>
      <c r="AL77">
        <v>14.49</v>
      </c>
      <c r="AM77">
        <v>11.59</v>
      </c>
      <c r="AN77">
        <v>1.93</v>
      </c>
      <c r="AO77">
        <v>0</v>
      </c>
      <c r="AP77">
        <v>0</v>
      </c>
      <c r="AQ77">
        <v>66.819999999999993</v>
      </c>
      <c r="AR77">
        <v>0.48</v>
      </c>
      <c r="AS77">
        <v>0.82</v>
      </c>
      <c r="AT77">
        <v>43.9</v>
      </c>
      <c r="AU77">
        <v>43.9</v>
      </c>
      <c r="AV77">
        <v>96.58</v>
      </c>
      <c r="AW77">
        <v>0</v>
      </c>
      <c r="AX77">
        <v>0</v>
      </c>
      <c r="AY77">
        <v>0</v>
      </c>
      <c r="AZ77">
        <v>48.29</v>
      </c>
      <c r="BA77">
        <v>0</v>
      </c>
      <c r="BB77">
        <v>72.44</v>
      </c>
      <c r="BC77">
        <v>14.63</v>
      </c>
      <c r="BD77">
        <v>0.88</v>
      </c>
      <c r="BE77">
        <v>0</v>
      </c>
      <c r="BF77">
        <v>0.16</v>
      </c>
      <c r="BG77">
        <v>0</v>
      </c>
      <c r="BH77">
        <v>29.04</v>
      </c>
      <c r="BI77">
        <v>48.29</v>
      </c>
      <c r="BJ77">
        <v>14.29</v>
      </c>
      <c r="BK77">
        <v>24.14</v>
      </c>
      <c r="BL77">
        <v>24.14</v>
      </c>
      <c r="BM77">
        <v>0</v>
      </c>
      <c r="BN77">
        <v>0</v>
      </c>
      <c r="BO77">
        <v>24.14</v>
      </c>
      <c r="BP77">
        <v>48.29</v>
      </c>
      <c r="BQ77">
        <v>24.14</v>
      </c>
      <c r="BR77">
        <v>24.14</v>
      </c>
      <c r="BS77">
        <v>0</v>
      </c>
      <c r="BT77">
        <v>48.29</v>
      </c>
      <c r="BU77">
        <v>38.630000000000003</v>
      </c>
      <c r="BV77">
        <v>24.14</v>
      </c>
    </row>
    <row r="78" spans="7:74">
      <c r="G78" t="s">
        <v>120</v>
      </c>
      <c r="H78" s="73">
        <v>538.06999999999994</v>
      </c>
      <c r="I78" s="46">
        <v>106.41999999999999</v>
      </c>
      <c r="J78" s="46">
        <v>606.31999999999994</v>
      </c>
      <c r="K78" s="46">
        <v>131.47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13.52</v>
      </c>
      <c r="Y78">
        <v>183.5</v>
      </c>
      <c r="Z78">
        <v>1.93</v>
      </c>
      <c r="AA78">
        <v>167.08</v>
      </c>
      <c r="AB78">
        <v>193.16</v>
      </c>
      <c r="AC78">
        <v>24.14</v>
      </c>
      <c r="AD78">
        <v>13.52</v>
      </c>
      <c r="AE78">
        <v>0</v>
      </c>
      <c r="AF78">
        <v>0.52</v>
      </c>
      <c r="AG78">
        <v>0</v>
      </c>
      <c r="AH78">
        <v>0</v>
      </c>
      <c r="AI78">
        <v>0.35</v>
      </c>
      <c r="AJ78">
        <v>0</v>
      </c>
      <c r="AK78">
        <v>0</v>
      </c>
      <c r="AL78">
        <v>14.49</v>
      </c>
      <c r="AM78">
        <v>11.59</v>
      </c>
      <c r="AN78">
        <v>1.93</v>
      </c>
      <c r="AO78">
        <v>0</v>
      </c>
      <c r="AP78">
        <v>0</v>
      </c>
      <c r="AQ78">
        <v>66.819999999999993</v>
      </c>
      <c r="AR78">
        <v>0.48</v>
      </c>
      <c r="AS78">
        <v>0.82</v>
      </c>
      <c r="AT78">
        <v>43.9</v>
      </c>
      <c r="AU78">
        <v>43.9</v>
      </c>
      <c r="AV78">
        <v>96.58</v>
      </c>
      <c r="AW78">
        <v>0</v>
      </c>
      <c r="AX78">
        <v>0</v>
      </c>
      <c r="AY78">
        <v>0</v>
      </c>
      <c r="AZ78">
        <v>48.29</v>
      </c>
      <c r="BA78">
        <v>0</v>
      </c>
      <c r="BB78">
        <v>72.44</v>
      </c>
      <c r="BC78">
        <v>14.63</v>
      </c>
      <c r="BD78">
        <v>0.88</v>
      </c>
      <c r="BE78">
        <v>0</v>
      </c>
      <c r="BF78">
        <v>0</v>
      </c>
      <c r="BG78">
        <v>0</v>
      </c>
      <c r="BH78">
        <v>29.04</v>
      </c>
      <c r="BI78">
        <v>48.29</v>
      </c>
      <c r="BJ78">
        <v>14.29</v>
      </c>
      <c r="BK78">
        <v>24.14</v>
      </c>
      <c r="BL78">
        <v>24.14</v>
      </c>
      <c r="BM78">
        <v>0</v>
      </c>
      <c r="BN78">
        <v>0</v>
      </c>
      <c r="BO78">
        <v>24.14</v>
      </c>
      <c r="BP78">
        <v>48.29</v>
      </c>
      <c r="BQ78">
        <v>24.14</v>
      </c>
      <c r="BR78">
        <v>24.14</v>
      </c>
      <c r="BS78">
        <v>0</v>
      </c>
      <c r="BT78">
        <v>48.29</v>
      </c>
      <c r="BU78">
        <v>38.630000000000003</v>
      </c>
      <c r="BV78">
        <v>24.14</v>
      </c>
    </row>
    <row r="79" spans="7:74">
      <c r="G79" t="s">
        <v>121</v>
      </c>
      <c r="H79" s="73">
        <v>658.8</v>
      </c>
      <c r="I79" s="46">
        <v>106.41999999999999</v>
      </c>
      <c r="J79" s="46">
        <v>664.64</v>
      </c>
      <c r="K79" s="46">
        <v>131.47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13.52</v>
      </c>
      <c r="Y79">
        <v>241.45</v>
      </c>
      <c r="Z79">
        <v>1.93</v>
      </c>
      <c r="AA79">
        <v>167.08</v>
      </c>
      <c r="AB79">
        <v>193.16</v>
      </c>
      <c r="AC79">
        <v>24.14</v>
      </c>
      <c r="AD79">
        <v>13.52</v>
      </c>
      <c r="AE79">
        <v>48.29</v>
      </c>
      <c r="AF79">
        <v>0.52</v>
      </c>
      <c r="AG79">
        <v>0</v>
      </c>
      <c r="AH79">
        <v>0</v>
      </c>
      <c r="AI79">
        <v>0.35</v>
      </c>
      <c r="AJ79">
        <v>0</v>
      </c>
      <c r="AK79">
        <v>0</v>
      </c>
      <c r="AL79">
        <v>14.49</v>
      </c>
      <c r="AM79">
        <v>11.59</v>
      </c>
      <c r="AN79">
        <v>1.93</v>
      </c>
      <c r="AO79">
        <v>0</v>
      </c>
      <c r="AP79">
        <v>0</v>
      </c>
      <c r="AQ79">
        <v>66.819999999999993</v>
      </c>
      <c r="AR79">
        <v>0.48</v>
      </c>
      <c r="AS79">
        <v>0.82</v>
      </c>
      <c r="AT79">
        <v>43.9</v>
      </c>
      <c r="AU79">
        <v>43.9</v>
      </c>
      <c r="AV79">
        <v>96.58</v>
      </c>
      <c r="AW79">
        <v>72.44</v>
      </c>
      <c r="AX79">
        <v>0</v>
      </c>
      <c r="AY79">
        <v>0</v>
      </c>
      <c r="AZ79">
        <v>48.29</v>
      </c>
      <c r="BA79">
        <v>0</v>
      </c>
      <c r="BB79">
        <v>72.44</v>
      </c>
      <c r="BC79">
        <v>14.63</v>
      </c>
      <c r="BD79">
        <v>0.88</v>
      </c>
      <c r="BE79">
        <v>0</v>
      </c>
      <c r="BF79">
        <v>0</v>
      </c>
      <c r="BG79">
        <v>0</v>
      </c>
      <c r="BH79">
        <v>29.04</v>
      </c>
      <c r="BI79">
        <v>48.29</v>
      </c>
      <c r="BJ79">
        <v>14.66</v>
      </c>
      <c r="BK79">
        <v>24.14</v>
      </c>
      <c r="BL79">
        <v>24.14</v>
      </c>
      <c r="BM79">
        <v>0</v>
      </c>
      <c r="BN79">
        <v>0</v>
      </c>
      <c r="BO79">
        <v>24.14</v>
      </c>
      <c r="BP79">
        <v>48.29</v>
      </c>
      <c r="BQ79">
        <v>24.14</v>
      </c>
      <c r="BR79">
        <v>24.14</v>
      </c>
      <c r="BS79">
        <v>0</v>
      </c>
      <c r="BT79">
        <v>48.29</v>
      </c>
      <c r="BU79">
        <v>38.630000000000003</v>
      </c>
      <c r="BV79">
        <v>24.14</v>
      </c>
    </row>
    <row r="80" spans="7:74">
      <c r="G80" t="s">
        <v>122</v>
      </c>
      <c r="H80" s="73">
        <v>658.8</v>
      </c>
      <c r="I80" s="46">
        <v>106.41999999999999</v>
      </c>
      <c r="J80" s="46">
        <v>664.64</v>
      </c>
      <c r="K80" s="46">
        <v>131.47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13.52</v>
      </c>
      <c r="Y80">
        <v>241.45</v>
      </c>
      <c r="Z80">
        <v>1.93</v>
      </c>
      <c r="AA80">
        <v>167.08</v>
      </c>
      <c r="AB80">
        <v>193.16</v>
      </c>
      <c r="AC80">
        <v>24.14</v>
      </c>
      <c r="AD80">
        <v>13.52</v>
      </c>
      <c r="AE80">
        <v>48.29</v>
      </c>
      <c r="AF80">
        <v>0.52</v>
      </c>
      <c r="AG80">
        <v>0</v>
      </c>
      <c r="AH80">
        <v>0</v>
      </c>
      <c r="AI80">
        <v>0.35</v>
      </c>
      <c r="AJ80">
        <v>0</v>
      </c>
      <c r="AK80">
        <v>0</v>
      </c>
      <c r="AL80">
        <v>14.49</v>
      </c>
      <c r="AM80">
        <v>11.59</v>
      </c>
      <c r="AN80">
        <v>1.93</v>
      </c>
      <c r="AO80">
        <v>0</v>
      </c>
      <c r="AP80">
        <v>0</v>
      </c>
      <c r="AQ80">
        <v>66.819999999999993</v>
      </c>
      <c r="AR80">
        <v>0.48</v>
      </c>
      <c r="AS80">
        <v>0.82</v>
      </c>
      <c r="AT80">
        <v>43.9</v>
      </c>
      <c r="AU80">
        <v>43.9</v>
      </c>
      <c r="AV80">
        <v>96.58</v>
      </c>
      <c r="AW80">
        <v>72.44</v>
      </c>
      <c r="AX80">
        <v>0</v>
      </c>
      <c r="AY80">
        <v>0</v>
      </c>
      <c r="AZ80">
        <v>48.29</v>
      </c>
      <c r="BA80">
        <v>0</v>
      </c>
      <c r="BB80">
        <v>72.44</v>
      </c>
      <c r="BC80">
        <v>14.63</v>
      </c>
      <c r="BD80">
        <v>0.88</v>
      </c>
      <c r="BE80">
        <v>0</v>
      </c>
      <c r="BF80">
        <v>0</v>
      </c>
      <c r="BG80">
        <v>0</v>
      </c>
      <c r="BH80">
        <v>29.04</v>
      </c>
      <c r="BI80">
        <v>48.29</v>
      </c>
      <c r="BJ80">
        <v>14.66</v>
      </c>
      <c r="BK80">
        <v>24.14</v>
      </c>
      <c r="BL80">
        <v>24.14</v>
      </c>
      <c r="BM80">
        <v>0</v>
      </c>
      <c r="BN80">
        <v>0</v>
      </c>
      <c r="BO80">
        <v>24.14</v>
      </c>
      <c r="BP80">
        <v>48.29</v>
      </c>
      <c r="BQ80">
        <v>24.14</v>
      </c>
      <c r="BR80">
        <v>24.14</v>
      </c>
      <c r="BS80">
        <v>0</v>
      </c>
      <c r="BT80">
        <v>48.29</v>
      </c>
      <c r="BU80">
        <v>38.630000000000003</v>
      </c>
      <c r="BV80">
        <v>24.14</v>
      </c>
    </row>
    <row r="81" spans="7:74">
      <c r="G81" t="s">
        <v>123</v>
      </c>
      <c r="H81" s="73">
        <v>658.8</v>
      </c>
      <c r="I81" s="46">
        <v>106.41999999999999</v>
      </c>
      <c r="J81" s="46">
        <v>664.64</v>
      </c>
      <c r="K81" s="46">
        <v>131.47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13.52</v>
      </c>
      <c r="Y81">
        <v>241.45</v>
      </c>
      <c r="Z81">
        <v>1.93</v>
      </c>
      <c r="AA81">
        <v>167.08</v>
      </c>
      <c r="AB81">
        <v>193.16</v>
      </c>
      <c r="AC81">
        <v>24.14</v>
      </c>
      <c r="AD81">
        <v>13.52</v>
      </c>
      <c r="AE81">
        <v>48.29</v>
      </c>
      <c r="AF81">
        <v>0.52</v>
      </c>
      <c r="AG81">
        <v>0</v>
      </c>
      <c r="AH81">
        <v>0</v>
      </c>
      <c r="AI81">
        <v>0.35</v>
      </c>
      <c r="AJ81">
        <v>0</v>
      </c>
      <c r="AK81">
        <v>0</v>
      </c>
      <c r="AL81">
        <v>14.49</v>
      </c>
      <c r="AM81">
        <v>11.59</v>
      </c>
      <c r="AN81">
        <v>1.93</v>
      </c>
      <c r="AO81">
        <v>0</v>
      </c>
      <c r="AP81">
        <v>0</v>
      </c>
      <c r="AQ81">
        <v>66.819999999999993</v>
      </c>
      <c r="AR81">
        <v>0.48</v>
      </c>
      <c r="AS81">
        <v>0.82</v>
      </c>
      <c r="AT81">
        <v>43.9</v>
      </c>
      <c r="AU81">
        <v>43.9</v>
      </c>
      <c r="AV81">
        <v>96.58</v>
      </c>
      <c r="AW81">
        <v>72.44</v>
      </c>
      <c r="AX81">
        <v>0</v>
      </c>
      <c r="AY81">
        <v>0</v>
      </c>
      <c r="AZ81">
        <v>48.29</v>
      </c>
      <c r="BA81">
        <v>0</v>
      </c>
      <c r="BB81">
        <v>72.44</v>
      </c>
      <c r="BC81">
        <v>14.63</v>
      </c>
      <c r="BD81">
        <v>0.88</v>
      </c>
      <c r="BE81">
        <v>0</v>
      </c>
      <c r="BF81">
        <v>0</v>
      </c>
      <c r="BG81">
        <v>0</v>
      </c>
      <c r="BH81">
        <v>29.04</v>
      </c>
      <c r="BI81">
        <v>48.29</v>
      </c>
      <c r="BJ81">
        <v>14.66</v>
      </c>
      <c r="BK81">
        <v>24.14</v>
      </c>
      <c r="BL81">
        <v>24.14</v>
      </c>
      <c r="BM81">
        <v>0</v>
      </c>
      <c r="BN81">
        <v>0</v>
      </c>
      <c r="BO81">
        <v>24.14</v>
      </c>
      <c r="BP81">
        <v>48.29</v>
      </c>
      <c r="BQ81">
        <v>24.14</v>
      </c>
      <c r="BR81">
        <v>24.14</v>
      </c>
      <c r="BS81">
        <v>0</v>
      </c>
      <c r="BT81">
        <v>48.29</v>
      </c>
      <c r="BU81">
        <v>38.630000000000003</v>
      </c>
      <c r="BV81">
        <v>24.14</v>
      </c>
    </row>
    <row r="82" spans="7:74">
      <c r="G82" t="s">
        <v>124</v>
      </c>
      <c r="H82" s="73">
        <v>658.8</v>
      </c>
      <c r="I82" s="46">
        <v>106.41999999999999</v>
      </c>
      <c r="J82" s="46">
        <v>664.64</v>
      </c>
      <c r="K82" s="46">
        <v>131.47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13.52</v>
      </c>
      <c r="Y82">
        <v>241.45</v>
      </c>
      <c r="Z82">
        <v>1.93</v>
      </c>
      <c r="AA82">
        <v>167.08</v>
      </c>
      <c r="AB82">
        <v>193.16</v>
      </c>
      <c r="AC82">
        <v>24.14</v>
      </c>
      <c r="AD82">
        <v>13.52</v>
      </c>
      <c r="AE82">
        <v>48.29</v>
      </c>
      <c r="AF82">
        <v>0.52</v>
      </c>
      <c r="AG82">
        <v>0</v>
      </c>
      <c r="AH82">
        <v>0</v>
      </c>
      <c r="AI82">
        <v>0.35</v>
      </c>
      <c r="AJ82">
        <v>0</v>
      </c>
      <c r="AK82">
        <v>0</v>
      </c>
      <c r="AL82">
        <v>14.49</v>
      </c>
      <c r="AM82">
        <v>11.59</v>
      </c>
      <c r="AN82">
        <v>1.93</v>
      </c>
      <c r="AO82">
        <v>0</v>
      </c>
      <c r="AP82">
        <v>0</v>
      </c>
      <c r="AQ82">
        <v>66.819999999999993</v>
      </c>
      <c r="AR82">
        <v>0.48</v>
      </c>
      <c r="AS82">
        <v>0.82</v>
      </c>
      <c r="AT82">
        <v>43.9</v>
      </c>
      <c r="AU82">
        <v>43.9</v>
      </c>
      <c r="AV82">
        <v>96.58</v>
      </c>
      <c r="AW82">
        <v>72.44</v>
      </c>
      <c r="AX82">
        <v>0</v>
      </c>
      <c r="AY82">
        <v>0</v>
      </c>
      <c r="AZ82">
        <v>48.29</v>
      </c>
      <c r="BA82">
        <v>0</v>
      </c>
      <c r="BB82">
        <v>72.44</v>
      </c>
      <c r="BC82">
        <v>14.63</v>
      </c>
      <c r="BD82">
        <v>0.88</v>
      </c>
      <c r="BE82">
        <v>0</v>
      </c>
      <c r="BF82">
        <v>0</v>
      </c>
      <c r="BG82">
        <v>0</v>
      </c>
      <c r="BH82">
        <v>29.04</v>
      </c>
      <c r="BI82">
        <v>48.29</v>
      </c>
      <c r="BJ82">
        <v>14.66</v>
      </c>
      <c r="BK82">
        <v>24.14</v>
      </c>
      <c r="BL82">
        <v>24.14</v>
      </c>
      <c r="BM82">
        <v>0</v>
      </c>
      <c r="BN82">
        <v>0</v>
      </c>
      <c r="BO82">
        <v>24.14</v>
      </c>
      <c r="BP82">
        <v>48.29</v>
      </c>
      <c r="BQ82">
        <v>24.14</v>
      </c>
      <c r="BR82">
        <v>24.14</v>
      </c>
      <c r="BS82">
        <v>0</v>
      </c>
      <c r="BT82">
        <v>48.29</v>
      </c>
      <c r="BU82">
        <v>38.630000000000003</v>
      </c>
      <c r="BV82">
        <v>24.14</v>
      </c>
    </row>
    <row r="83" spans="7:74">
      <c r="G83" t="s">
        <v>125</v>
      </c>
      <c r="H83" s="73">
        <v>871.26999999999975</v>
      </c>
      <c r="I83" s="46">
        <v>106.41999999999999</v>
      </c>
      <c r="J83" s="46">
        <v>665.01</v>
      </c>
      <c r="K83" s="46">
        <v>131.47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13.52</v>
      </c>
      <c r="Y83">
        <v>241.45</v>
      </c>
      <c r="Z83">
        <v>1.93</v>
      </c>
      <c r="AA83">
        <v>167.08</v>
      </c>
      <c r="AB83">
        <v>193.16</v>
      </c>
      <c r="AC83">
        <v>24.14</v>
      </c>
      <c r="AD83">
        <v>8.69</v>
      </c>
      <c r="AE83">
        <v>48.29</v>
      </c>
      <c r="AF83">
        <v>0.52</v>
      </c>
      <c r="AG83">
        <v>0</v>
      </c>
      <c r="AH83">
        <v>0</v>
      </c>
      <c r="AI83">
        <v>0.35</v>
      </c>
      <c r="AJ83">
        <v>0</v>
      </c>
      <c r="AK83">
        <v>0</v>
      </c>
      <c r="AL83">
        <v>14.49</v>
      </c>
      <c r="AM83">
        <v>11.59</v>
      </c>
      <c r="AN83">
        <v>1.93</v>
      </c>
      <c r="AO83">
        <v>0</v>
      </c>
      <c r="AP83">
        <v>0</v>
      </c>
      <c r="AQ83">
        <v>66.819999999999993</v>
      </c>
      <c r="AR83">
        <v>0.48</v>
      </c>
      <c r="AS83">
        <v>0.82</v>
      </c>
      <c r="AT83">
        <v>43.9</v>
      </c>
      <c r="AU83">
        <v>43.9</v>
      </c>
      <c r="AV83">
        <v>96.58</v>
      </c>
      <c r="AW83">
        <v>193.16</v>
      </c>
      <c r="AX83">
        <v>0</v>
      </c>
      <c r="AY83">
        <v>0</v>
      </c>
      <c r="AZ83">
        <v>48.29</v>
      </c>
      <c r="BA83">
        <v>0</v>
      </c>
      <c r="BB83">
        <v>72.44</v>
      </c>
      <c r="BC83">
        <v>14.63</v>
      </c>
      <c r="BD83">
        <v>0.88</v>
      </c>
      <c r="BE83">
        <v>96.58</v>
      </c>
      <c r="BF83">
        <v>0</v>
      </c>
      <c r="BG83">
        <v>0</v>
      </c>
      <c r="BH83">
        <v>29.04</v>
      </c>
      <c r="BI83">
        <v>48.29</v>
      </c>
      <c r="BJ83">
        <v>15.03</v>
      </c>
      <c r="BK83">
        <v>24.14</v>
      </c>
      <c r="BL83">
        <v>24.14</v>
      </c>
      <c r="BM83">
        <v>0</v>
      </c>
      <c r="BN83">
        <v>0</v>
      </c>
      <c r="BO83">
        <v>24.14</v>
      </c>
      <c r="BP83">
        <v>48.29</v>
      </c>
      <c r="BQ83">
        <v>24.14</v>
      </c>
      <c r="BR83">
        <v>24.14</v>
      </c>
      <c r="BS83">
        <v>0</v>
      </c>
      <c r="BT83">
        <v>48.29</v>
      </c>
      <c r="BU83">
        <v>38.630000000000003</v>
      </c>
      <c r="BV83">
        <v>24.14</v>
      </c>
    </row>
    <row r="84" spans="7:74">
      <c r="G84" t="s">
        <v>126</v>
      </c>
      <c r="H84" s="73">
        <v>871.26999999999975</v>
      </c>
      <c r="I84" s="46">
        <v>106.41999999999999</v>
      </c>
      <c r="J84" s="46">
        <v>665.01</v>
      </c>
      <c r="K84" s="46">
        <v>131.47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13.52</v>
      </c>
      <c r="Y84">
        <v>241.45</v>
      </c>
      <c r="Z84">
        <v>1.93</v>
      </c>
      <c r="AA84">
        <v>167.08</v>
      </c>
      <c r="AB84">
        <v>193.16</v>
      </c>
      <c r="AC84">
        <v>24.14</v>
      </c>
      <c r="AD84">
        <v>8.69</v>
      </c>
      <c r="AE84">
        <v>48.29</v>
      </c>
      <c r="AF84">
        <v>0.52</v>
      </c>
      <c r="AG84">
        <v>0</v>
      </c>
      <c r="AH84">
        <v>0</v>
      </c>
      <c r="AI84">
        <v>0.35</v>
      </c>
      <c r="AJ84">
        <v>0</v>
      </c>
      <c r="AK84">
        <v>0</v>
      </c>
      <c r="AL84">
        <v>14.49</v>
      </c>
      <c r="AM84">
        <v>11.59</v>
      </c>
      <c r="AN84">
        <v>1.93</v>
      </c>
      <c r="AO84">
        <v>0</v>
      </c>
      <c r="AP84">
        <v>0</v>
      </c>
      <c r="AQ84">
        <v>66.819999999999993</v>
      </c>
      <c r="AR84">
        <v>0.48</v>
      </c>
      <c r="AS84">
        <v>0.82</v>
      </c>
      <c r="AT84">
        <v>43.9</v>
      </c>
      <c r="AU84">
        <v>43.9</v>
      </c>
      <c r="AV84">
        <v>96.58</v>
      </c>
      <c r="AW84">
        <v>193.16</v>
      </c>
      <c r="AX84">
        <v>0</v>
      </c>
      <c r="AY84">
        <v>0</v>
      </c>
      <c r="AZ84">
        <v>48.29</v>
      </c>
      <c r="BA84">
        <v>0</v>
      </c>
      <c r="BB84">
        <v>72.44</v>
      </c>
      <c r="BC84">
        <v>14.63</v>
      </c>
      <c r="BD84">
        <v>0.88</v>
      </c>
      <c r="BE84">
        <v>96.58</v>
      </c>
      <c r="BF84">
        <v>0</v>
      </c>
      <c r="BG84">
        <v>0</v>
      </c>
      <c r="BH84">
        <v>29.04</v>
      </c>
      <c r="BI84">
        <v>48.29</v>
      </c>
      <c r="BJ84">
        <v>15.03</v>
      </c>
      <c r="BK84">
        <v>24.14</v>
      </c>
      <c r="BL84">
        <v>24.14</v>
      </c>
      <c r="BM84">
        <v>0</v>
      </c>
      <c r="BN84">
        <v>0</v>
      </c>
      <c r="BO84">
        <v>24.14</v>
      </c>
      <c r="BP84">
        <v>48.29</v>
      </c>
      <c r="BQ84">
        <v>24.14</v>
      </c>
      <c r="BR84">
        <v>24.14</v>
      </c>
      <c r="BS84">
        <v>0</v>
      </c>
      <c r="BT84">
        <v>48.29</v>
      </c>
      <c r="BU84">
        <v>38.630000000000003</v>
      </c>
      <c r="BV84">
        <v>24.14</v>
      </c>
    </row>
    <row r="85" spans="7:74">
      <c r="G85" t="s">
        <v>127</v>
      </c>
      <c r="H85" s="73">
        <v>871.26999999999975</v>
      </c>
      <c r="I85" s="46">
        <v>106.41999999999999</v>
      </c>
      <c r="J85" s="46">
        <v>665.01</v>
      </c>
      <c r="K85" s="46">
        <v>131.47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13.52</v>
      </c>
      <c r="Y85">
        <v>241.45</v>
      </c>
      <c r="Z85">
        <v>1.93</v>
      </c>
      <c r="AA85">
        <v>167.08</v>
      </c>
      <c r="AB85">
        <v>193.16</v>
      </c>
      <c r="AC85">
        <v>24.14</v>
      </c>
      <c r="AD85">
        <v>8.69</v>
      </c>
      <c r="AE85">
        <v>48.29</v>
      </c>
      <c r="AF85">
        <v>0.52</v>
      </c>
      <c r="AG85">
        <v>0</v>
      </c>
      <c r="AH85">
        <v>0</v>
      </c>
      <c r="AI85">
        <v>0.35</v>
      </c>
      <c r="AJ85">
        <v>0</v>
      </c>
      <c r="AK85">
        <v>0</v>
      </c>
      <c r="AL85">
        <v>14.49</v>
      </c>
      <c r="AM85">
        <v>11.59</v>
      </c>
      <c r="AN85">
        <v>1.93</v>
      </c>
      <c r="AO85">
        <v>0</v>
      </c>
      <c r="AP85">
        <v>0</v>
      </c>
      <c r="AQ85">
        <v>66.819999999999993</v>
      </c>
      <c r="AR85">
        <v>0.48</v>
      </c>
      <c r="AS85">
        <v>0.82</v>
      </c>
      <c r="AT85">
        <v>43.9</v>
      </c>
      <c r="AU85">
        <v>43.9</v>
      </c>
      <c r="AV85">
        <v>96.58</v>
      </c>
      <c r="AW85">
        <v>193.16</v>
      </c>
      <c r="AX85">
        <v>0</v>
      </c>
      <c r="AY85">
        <v>0</v>
      </c>
      <c r="AZ85">
        <v>48.29</v>
      </c>
      <c r="BA85">
        <v>0</v>
      </c>
      <c r="BB85">
        <v>72.44</v>
      </c>
      <c r="BC85">
        <v>14.63</v>
      </c>
      <c r="BD85">
        <v>0.88</v>
      </c>
      <c r="BE85">
        <v>96.58</v>
      </c>
      <c r="BF85">
        <v>0</v>
      </c>
      <c r="BG85">
        <v>0</v>
      </c>
      <c r="BH85">
        <v>29.04</v>
      </c>
      <c r="BI85">
        <v>48.29</v>
      </c>
      <c r="BJ85">
        <v>15.03</v>
      </c>
      <c r="BK85">
        <v>24.14</v>
      </c>
      <c r="BL85">
        <v>24.14</v>
      </c>
      <c r="BM85">
        <v>0</v>
      </c>
      <c r="BN85">
        <v>0</v>
      </c>
      <c r="BO85">
        <v>24.14</v>
      </c>
      <c r="BP85">
        <v>48.29</v>
      </c>
      <c r="BQ85">
        <v>24.14</v>
      </c>
      <c r="BR85">
        <v>24.14</v>
      </c>
      <c r="BS85">
        <v>0</v>
      </c>
      <c r="BT85">
        <v>48.29</v>
      </c>
      <c r="BU85">
        <v>38.630000000000003</v>
      </c>
      <c r="BV85">
        <v>24.14</v>
      </c>
    </row>
    <row r="86" spans="7:74">
      <c r="G86" t="s">
        <v>128</v>
      </c>
      <c r="H86" s="73">
        <v>871.26999999999975</v>
      </c>
      <c r="I86" s="46">
        <v>106.41999999999999</v>
      </c>
      <c r="J86" s="46">
        <v>665.01</v>
      </c>
      <c r="K86" s="46">
        <v>131.47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13.52</v>
      </c>
      <c r="Y86">
        <v>241.45</v>
      </c>
      <c r="Z86">
        <v>1.93</v>
      </c>
      <c r="AA86">
        <v>167.08</v>
      </c>
      <c r="AB86">
        <v>193.16</v>
      </c>
      <c r="AC86">
        <v>24.14</v>
      </c>
      <c r="AD86">
        <v>8.69</v>
      </c>
      <c r="AE86">
        <v>48.29</v>
      </c>
      <c r="AF86">
        <v>0.52</v>
      </c>
      <c r="AG86">
        <v>0</v>
      </c>
      <c r="AH86">
        <v>0</v>
      </c>
      <c r="AI86">
        <v>0.35</v>
      </c>
      <c r="AJ86">
        <v>0</v>
      </c>
      <c r="AK86">
        <v>0</v>
      </c>
      <c r="AL86">
        <v>14.49</v>
      </c>
      <c r="AM86">
        <v>11.59</v>
      </c>
      <c r="AN86">
        <v>1.93</v>
      </c>
      <c r="AO86">
        <v>0</v>
      </c>
      <c r="AP86">
        <v>0</v>
      </c>
      <c r="AQ86">
        <v>66.819999999999993</v>
      </c>
      <c r="AR86">
        <v>0.48</v>
      </c>
      <c r="AS86">
        <v>0.82</v>
      </c>
      <c r="AT86">
        <v>43.9</v>
      </c>
      <c r="AU86">
        <v>43.9</v>
      </c>
      <c r="AV86">
        <v>96.58</v>
      </c>
      <c r="AW86">
        <v>193.16</v>
      </c>
      <c r="AX86">
        <v>0</v>
      </c>
      <c r="AY86">
        <v>0</v>
      </c>
      <c r="AZ86">
        <v>48.29</v>
      </c>
      <c r="BA86">
        <v>0</v>
      </c>
      <c r="BB86">
        <v>72.44</v>
      </c>
      <c r="BC86">
        <v>14.63</v>
      </c>
      <c r="BD86">
        <v>0.88</v>
      </c>
      <c r="BE86">
        <v>96.58</v>
      </c>
      <c r="BF86">
        <v>0</v>
      </c>
      <c r="BG86">
        <v>0</v>
      </c>
      <c r="BH86">
        <v>29.04</v>
      </c>
      <c r="BI86">
        <v>48.29</v>
      </c>
      <c r="BJ86">
        <v>15.03</v>
      </c>
      <c r="BK86">
        <v>24.14</v>
      </c>
      <c r="BL86">
        <v>24.14</v>
      </c>
      <c r="BM86">
        <v>0</v>
      </c>
      <c r="BN86">
        <v>0</v>
      </c>
      <c r="BO86">
        <v>24.14</v>
      </c>
      <c r="BP86">
        <v>48.29</v>
      </c>
      <c r="BQ86">
        <v>24.14</v>
      </c>
      <c r="BR86">
        <v>24.14</v>
      </c>
      <c r="BS86">
        <v>0</v>
      </c>
      <c r="BT86">
        <v>48.29</v>
      </c>
      <c r="BU86">
        <v>38.630000000000003</v>
      </c>
      <c r="BV86">
        <v>24.14</v>
      </c>
    </row>
    <row r="87" spans="7:74">
      <c r="G87" t="s">
        <v>129</v>
      </c>
      <c r="H87" s="73">
        <v>1054.7199999999998</v>
      </c>
      <c r="I87" s="46">
        <v>179.82</v>
      </c>
      <c r="J87" s="46">
        <v>665.29</v>
      </c>
      <c r="K87" s="46">
        <v>131.47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13.52</v>
      </c>
      <c r="Y87">
        <v>241.45</v>
      </c>
      <c r="Z87">
        <v>1.93</v>
      </c>
      <c r="AA87">
        <v>167.08</v>
      </c>
      <c r="AB87">
        <v>193.16</v>
      </c>
      <c r="AC87">
        <v>24.14</v>
      </c>
      <c r="AD87">
        <v>8.69</v>
      </c>
      <c r="AE87">
        <v>86.92</v>
      </c>
      <c r="AF87">
        <v>0.52</v>
      </c>
      <c r="AG87">
        <v>0</v>
      </c>
      <c r="AH87">
        <v>0</v>
      </c>
      <c r="AI87">
        <v>0.35</v>
      </c>
      <c r="AJ87">
        <v>0</v>
      </c>
      <c r="AK87">
        <v>0</v>
      </c>
      <c r="AL87">
        <v>14.49</v>
      </c>
      <c r="AM87">
        <v>11.59</v>
      </c>
      <c r="AN87">
        <v>1.93</v>
      </c>
      <c r="AO87">
        <v>0</v>
      </c>
      <c r="AP87">
        <v>0</v>
      </c>
      <c r="AQ87">
        <v>66.819999999999993</v>
      </c>
      <c r="AR87">
        <v>0.48</v>
      </c>
      <c r="AS87">
        <v>0.77</v>
      </c>
      <c r="AT87">
        <v>43.9</v>
      </c>
      <c r="AU87">
        <v>43.9</v>
      </c>
      <c r="AV87">
        <v>96.58</v>
      </c>
      <c r="AW87">
        <v>241.45</v>
      </c>
      <c r="AX87">
        <v>0</v>
      </c>
      <c r="AY87">
        <v>73.400000000000006</v>
      </c>
      <c r="AZ87">
        <v>48.29</v>
      </c>
      <c r="BA87">
        <v>0</v>
      </c>
      <c r="BB87">
        <v>72.44</v>
      </c>
      <c r="BC87">
        <v>14.63</v>
      </c>
      <c r="BD87">
        <v>0.88</v>
      </c>
      <c r="BE87">
        <v>193.16</v>
      </c>
      <c r="BF87">
        <v>0</v>
      </c>
      <c r="BG87">
        <v>0</v>
      </c>
      <c r="BH87">
        <v>29.04</v>
      </c>
      <c r="BI87">
        <v>48.29</v>
      </c>
      <c r="BJ87">
        <v>15.31</v>
      </c>
      <c r="BK87">
        <v>24.14</v>
      </c>
      <c r="BL87">
        <v>24.14</v>
      </c>
      <c r="BM87">
        <v>0</v>
      </c>
      <c r="BN87">
        <v>0</v>
      </c>
      <c r="BO87">
        <v>24.14</v>
      </c>
      <c r="BP87">
        <v>48.29</v>
      </c>
      <c r="BQ87">
        <v>24.14</v>
      </c>
      <c r="BR87">
        <v>24.14</v>
      </c>
      <c r="BS87">
        <v>0</v>
      </c>
      <c r="BT87">
        <v>48.29</v>
      </c>
      <c r="BU87">
        <v>38.630000000000003</v>
      </c>
      <c r="BV87">
        <v>24.14</v>
      </c>
    </row>
    <row r="88" spans="7:74">
      <c r="G88" t="s">
        <v>130</v>
      </c>
      <c r="H88" s="73">
        <v>1054.7199999999998</v>
      </c>
      <c r="I88" s="46">
        <v>179.82</v>
      </c>
      <c r="J88" s="46">
        <v>665.29</v>
      </c>
      <c r="K88" s="46">
        <v>131.47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13.52</v>
      </c>
      <c r="Y88">
        <v>241.45</v>
      </c>
      <c r="Z88">
        <v>1.93</v>
      </c>
      <c r="AA88">
        <v>167.08</v>
      </c>
      <c r="AB88">
        <v>193.16</v>
      </c>
      <c r="AC88">
        <v>24.14</v>
      </c>
      <c r="AD88">
        <v>8.69</v>
      </c>
      <c r="AE88">
        <v>86.92</v>
      </c>
      <c r="AF88">
        <v>0.52</v>
      </c>
      <c r="AG88">
        <v>0</v>
      </c>
      <c r="AH88">
        <v>0</v>
      </c>
      <c r="AI88">
        <v>0.35</v>
      </c>
      <c r="AJ88">
        <v>0</v>
      </c>
      <c r="AK88">
        <v>0</v>
      </c>
      <c r="AL88">
        <v>14.49</v>
      </c>
      <c r="AM88">
        <v>11.59</v>
      </c>
      <c r="AN88">
        <v>1.93</v>
      </c>
      <c r="AO88">
        <v>0</v>
      </c>
      <c r="AP88">
        <v>0</v>
      </c>
      <c r="AQ88">
        <v>66.819999999999993</v>
      </c>
      <c r="AR88">
        <v>0.48</v>
      </c>
      <c r="AS88">
        <v>0.77</v>
      </c>
      <c r="AT88">
        <v>43.9</v>
      </c>
      <c r="AU88">
        <v>43.9</v>
      </c>
      <c r="AV88">
        <v>96.58</v>
      </c>
      <c r="AW88">
        <v>241.45</v>
      </c>
      <c r="AX88">
        <v>0</v>
      </c>
      <c r="AY88">
        <v>73.400000000000006</v>
      </c>
      <c r="AZ88">
        <v>48.29</v>
      </c>
      <c r="BA88">
        <v>0</v>
      </c>
      <c r="BB88">
        <v>72.44</v>
      </c>
      <c r="BC88">
        <v>14.63</v>
      </c>
      <c r="BD88">
        <v>0.88</v>
      </c>
      <c r="BE88">
        <v>193.16</v>
      </c>
      <c r="BF88">
        <v>0</v>
      </c>
      <c r="BG88">
        <v>0</v>
      </c>
      <c r="BH88">
        <v>29.04</v>
      </c>
      <c r="BI88">
        <v>48.29</v>
      </c>
      <c r="BJ88">
        <v>15.31</v>
      </c>
      <c r="BK88">
        <v>24.14</v>
      </c>
      <c r="BL88">
        <v>24.14</v>
      </c>
      <c r="BM88">
        <v>0</v>
      </c>
      <c r="BN88">
        <v>0</v>
      </c>
      <c r="BO88">
        <v>24.14</v>
      </c>
      <c r="BP88">
        <v>48.29</v>
      </c>
      <c r="BQ88">
        <v>24.14</v>
      </c>
      <c r="BR88">
        <v>24.14</v>
      </c>
      <c r="BS88">
        <v>0</v>
      </c>
      <c r="BT88">
        <v>48.29</v>
      </c>
      <c r="BU88">
        <v>38.630000000000003</v>
      </c>
      <c r="BV88">
        <v>24.14</v>
      </c>
    </row>
    <row r="89" spans="7:74">
      <c r="G89" t="s">
        <v>131</v>
      </c>
      <c r="H89" s="73">
        <v>1054.7199999999998</v>
      </c>
      <c r="I89" s="46">
        <v>179.82</v>
      </c>
      <c r="J89" s="46">
        <v>665.29</v>
      </c>
      <c r="K89" s="46">
        <v>131.47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13.52</v>
      </c>
      <c r="Y89">
        <v>241.45</v>
      </c>
      <c r="Z89">
        <v>1.93</v>
      </c>
      <c r="AA89">
        <v>167.08</v>
      </c>
      <c r="AB89">
        <v>193.16</v>
      </c>
      <c r="AC89">
        <v>24.14</v>
      </c>
      <c r="AD89">
        <v>8.69</v>
      </c>
      <c r="AE89">
        <v>86.92</v>
      </c>
      <c r="AF89">
        <v>0.52</v>
      </c>
      <c r="AG89">
        <v>0</v>
      </c>
      <c r="AH89">
        <v>0</v>
      </c>
      <c r="AI89">
        <v>0.35</v>
      </c>
      <c r="AJ89">
        <v>0</v>
      </c>
      <c r="AK89">
        <v>0</v>
      </c>
      <c r="AL89">
        <v>14.49</v>
      </c>
      <c r="AM89">
        <v>11.59</v>
      </c>
      <c r="AN89">
        <v>1.93</v>
      </c>
      <c r="AO89">
        <v>0</v>
      </c>
      <c r="AP89">
        <v>0</v>
      </c>
      <c r="AQ89">
        <v>66.819999999999993</v>
      </c>
      <c r="AR89">
        <v>0.48</v>
      </c>
      <c r="AS89">
        <v>0.77</v>
      </c>
      <c r="AT89">
        <v>43.9</v>
      </c>
      <c r="AU89">
        <v>43.9</v>
      </c>
      <c r="AV89">
        <v>96.58</v>
      </c>
      <c r="AW89">
        <v>241.45</v>
      </c>
      <c r="AX89">
        <v>0</v>
      </c>
      <c r="AY89">
        <v>73.400000000000006</v>
      </c>
      <c r="AZ89">
        <v>48.29</v>
      </c>
      <c r="BA89">
        <v>0</v>
      </c>
      <c r="BB89">
        <v>72.44</v>
      </c>
      <c r="BC89">
        <v>14.63</v>
      </c>
      <c r="BD89">
        <v>0.88</v>
      </c>
      <c r="BE89">
        <v>193.16</v>
      </c>
      <c r="BF89">
        <v>0</v>
      </c>
      <c r="BG89">
        <v>0</v>
      </c>
      <c r="BH89">
        <v>29.04</v>
      </c>
      <c r="BI89">
        <v>48.29</v>
      </c>
      <c r="BJ89">
        <v>15.31</v>
      </c>
      <c r="BK89">
        <v>24.14</v>
      </c>
      <c r="BL89">
        <v>24.14</v>
      </c>
      <c r="BM89">
        <v>0</v>
      </c>
      <c r="BN89">
        <v>0</v>
      </c>
      <c r="BO89">
        <v>24.14</v>
      </c>
      <c r="BP89">
        <v>48.29</v>
      </c>
      <c r="BQ89">
        <v>24.14</v>
      </c>
      <c r="BR89">
        <v>24.14</v>
      </c>
      <c r="BS89">
        <v>0</v>
      </c>
      <c r="BT89">
        <v>48.29</v>
      </c>
      <c r="BU89">
        <v>38.630000000000003</v>
      </c>
      <c r="BV89">
        <v>24.14</v>
      </c>
    </row>
    <row r="90" spans="7:74">
      <c r="G90" t="s">
        <v>132</v>
      </c>
      <c r="H90" s="73">
        <v>1054.7199999999998</v>
      </c>
      <c r="I90" s="46">
        <v>179.82</v>
      </c>
      <c r="J90" s="46">
        <v>665.29</v>
      </c>
      <c r="K90" s="46">
        <v>131.47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13.52</v>
      </c>
      <c r="Y90">
        <v>241.45</v>
      </c>
      <c r="Z90">
        <v>1.93</v>
      </c>
      <c r="AA90">
        <v>167.08</v>
      </c>
      <c r="AB90">
        <v>193.16</v>
      </c>
      <c r="AC90">
        <v>24.14</v>
      </c>
      <c r="AD90">
        <v>8.69</v>
      </c>
      <c r="AE90">
        <v>86.92</v>
      </c>
      <c r="AF90">
        <v>0.52</v>
      </c>
      <c r="AG90">
        <v>0</v>
      </c>
      <c r="AH90">
        <v>0</v>
      </c>
      <c r="AI90">
        <v>0.35</v>
      </c>
      <c r="AJ90">
        <v>0</v>
      </c>
      <c r="AK90">
        <v>0</v>
      </c>
      <c r="AL90">
        <v>14.49</v>
      </c>
      <c r="AM90">
        <v>11.59</v>
      </c>
      <c r="AN90">
        <v>1.93</v>
      </c>
      <c r="AO90">
        <v>0</v>
      </c>
      <c r="AP90">
        <v>0</v>
      </c>
      <c r="AQ90">
        <v>66.819999999999993</v>
      </c>
      <c r="AR90">
        <v>0.48</v>
      </c>
      <c r="AS90">
        <v>0.77</v>
      </c>
      <c r="AT90">
        <v>43.9</v>
      </c>
      <c r="AU90">
        <v>43.9</v>
      </c>
      <c r="AV90">
        <v>96.58</v>
      </c>
      <c r="AW90">
        <v>241.45</v>
      </c>
      <c r="AX90">
        <v>0</v>
      </c>
      <c r="AY90">
        <v>73.400000000000006</v>
      </c>
      <c r="AZ90">
        <v>48.29</v>
      </c>
      <c r="BA90">
        <v>0</v>
      </c>
      <c r="BB90">
        <v>72.44</v>
      </c>
      <c r="BC90">
        <v>14.63</v>
      </c>
      <c r="BD90">
        <v>0.88</v>
      </c>
      <c r="BE90">
        <v>193.16</v>
      </c>
      <c r="BF90">
        <v>0</v>
      </c>
      <c r="BG90">
        <v>0</v>
      </c>
      <c r="BH90">
        <v>29.04</v>
      </c>
      <c r="BI90">
        <v>48.29</v>
      </c>
      <c r="BJ90">
        <v>15.31</v>
      </c>
      <c r="BK90">
        <v>24.14</v>
      </c>
      <c r="BL90">
        <v>24.14</v>
      </c>
      <c r="BM90">
        <v>0</v>
      </c>
      <c r="BN90">
        <v>0</v>
      </c>
      <c r="BO90">
        <v>24.14</v>
      </c>
      <c r="BP90">
        <v>48.29</v>
      </c>
      <c r="BQ90">
        <v>24.14</v>
      </c>
      <c r="BR90">
        <v>24.14</v>
      </c>
      <c r="BS90">
        <v>0</v>
      </c>
      <c r="BT90">
        <v>48.29</v>
      </c>
      <c r="BU90">
        <v>38.630000000000003</v>
      </c>
      <c r="BV90">
        <v>24.14</v>
      </c>
    </row>
    <row r="91" spans="7:74">
      <c r="G91" t="s">
        <v>133</v>
      </c>
      <c r="H91" s="73">
        <v>1217.6500000000003</v>
      </c>
      <c r="I91" s="46">
        <v>234.15</v>
      </c>
      <c r="J91" s="46">
        <v>715.59999999999991</v>
      </c>
      <c r="K91" s="46">
        <v>131.47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13.52</v>
      </c>
      <c r="Y91">
        <v>241.45</v>
      </c>
      <c r="Z91">
        <v>1.93</v>
      </c>
      <c r="AA91">
        <v>101.31</v>
      </c>
      <c r="AB91">
        <v>193.16</v>
      </c>
      <c r="AC91">
        <v>24.14</v>
      </c>
      <c r="AD91">
        <v>8.69</v>
      </c>
      <c r="AE91">
        <v>86.92</v>
      </c>
      <c r="AF91">
        <v>0.52</v>
      </c>
      <c r="AG91">
        <v>54.33</v>
      </c>
      <c r="AH91">
        <v>162.97999999999999</v>
      </c>
      <c r="AI91">
        <v>0.35</v>
      </c>
      <c r="AJ91">
        <v>0</v>
      </c>
      <c r="AK91">
        <v>0</v>
      </c>
      <c r="AL91">
        <v>14.49</v>
      </c>
      <c r="AM91">
        <v>11.59</v>
      </c>
      <c r="AN91">
        <v>1.93</v>
      </c>
      <c r="AO91">
        <v>0</v>
      </c>
      <c r="AP91">
        <v>0</v>
      </c>
      <c r="AQ91">
        <v>66.819999999999993</v>
      </c>
      <c r="AR91">
        <v>0.48</v>
      </c>
      <c r="AS91">
        <v>0.72</v>
      </c>
      <c r="AT91">
        <v>43.9</v>
      </c>
      <c r="AU91">
        <v>43.9</v>
      </c>
      <c r="AV91">
        <v>96.58</v>
      </c>
      <c r="AW91">
        <v>241.45</v>
      </c>
      <c r="AX91">
        <v>0</v>
      </c>
      <c r="AY91">
        <v>73.400000000000006</v>
      </c>
      <c r="AZ91">
        <v>48.29</v>
      </c>
      <c r="BA91">
        <v>115.9</v>
      </c>
      <c r="BB91">
        <v>72.44</v>
      </c>
      <c r="BC91">
        <v>14.63</v>
      </c>
      <c r="BD91">
        <v>0.88</v>
      </c>
      <c r="BE91">
        <v>193.16</v>
      </c>
      <c r="BF91">
        <v>0</v>
      </c>
      <c r="BG91">
        <v>0</v>
      </c>
      <c r="BH91">
        <v>29.04</v>
      </c>
      <c r="BI91">
        <v>48.29</v>
      </c>
      <c r="BJ91">
        <v>15.49</v>
      </c>
      <c r="BK91">
        <v>24.14</v>
      </c>
      <c r="BL91">
        <v>24.14</v>
      </c>
      <c r="BM91">
        <v>0</v>
      </c>
      <c r="BN91">
        <v>0</v>
      </c>
      <c r="BO91">
        <v>24.14</v>
      </c>
      <c r="BP91">
        <v>48.29</v>
      </c>
      <c r="BQ91">
        <v>24.14</v>
      </c>
      <c r="BR91">
        <v>24.14</v>
      </c>
      <c r="BS91">
        <v>0</v>
      </c>
      <c r="BT91">
        <v>48.29</v>
      </c>
      <c r="BU91">
        <v>38.630000000000003</v>
      </c>
      <c r="BV91">
        <v>24.14</v>
      </c>
    </row>
    <row r="92" spans="7:74">
      <c r="G92" t="s">
        <v>134</v>
      </c>
      <c r="H92" s="73">
        <v>1217.6500000000003</v>
      </c>
      <c r="I92" s="46">
        <v>234.15</v>
      </c>
      <c r="J92" s="46">
        <v>715.59999999999991</v>
      </c>
      <c r="K92" s="46">
        <v>131.47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13.52</v>
      </c>
      <c r="Y92">
        <v>241.45</v>
      </c>
      <c r="Z92">
        <v>1.93</v>
      </c>
      <c r="AA92">
        <v>101.31</v>
      </c>
      <c r="AB92">
        <v>193.16</v>
      </c>
      <c r="AC92">
        <v>24.14</v>
      </c>
      <c r="AD92">
        <v>8.69</v>
      </c>
      <c r="AE92">
        <v>86.92</v>
      </c>
      <c r="AF92">
        <v>0.52</v>
      </c>
      <c r="AG92">
        <v>54.33</v>
      </c>
      <c r="AH92">
        <v>162.97999999999999</v>
      </c>
      <c r="AI92">
        <v>0.35</v>
      </c>
      <c r="AJ92">
        <v>0</v>
      </c>
      <c r="AK92">
        <v>0</v>
      </c>
      <c r="AL92">
        <v>14.49</v>
      </c>
      <c r="AM92">
        <v>11.59</v>
      </c>
      <c r="AN92">
        <v>1.93</v>
      </c>
      <c r="AO92">
        <v>0</v>
      </c>
      <c r="AP92">
        <v>0</v>
      </c>
      <c r="AQ92">
        <v>66.819999999999993</v>
      </c>
      <c r="AR92">
        <v>0.48</v>
      </c>
      <c r="AS92">
        <v>0.72</v>
      </c>
      <c r="AT92">
        <v>43.9</v>
      </c>
      <c r="AU92">
        <v>43.9</v>
      </c>
      <c r="AV92">
        <v>96.58</v>
      </c>
      <c r="AW92">
        <v>241.45</v>
      </c>
      <c r="AX92">
        <v>0</v>
      </c>
      <c r="AY92">
        <v>73.400000000000006</v>
      </c>
      <c r="AZ92">
        <v>48.29</v>
      </c>
      <c r="BA92">
        <v>115.9</v>
      </c>
      <c r="BB92">
        <v>72.44</v>
      </c>
      <c r="BC92">
        <v>14.63</v>
      </c>
      <c r="BD92">
        <v>0.88</v>
      </c>
      <c r="BE92">
        <v>193.16</v>
      </c>
      <c r="BF92">
        <v>0</v>
      </c>
      <c r="BG92">
        <v>0</v>
      </c>
      <c r="BH92">
        <v>29.04</v>
      </c>
      <c r="BI92">
        <v>48.29</v>
      </c>
      <c r="BJ92">
        <v>15.49</v>
      </c>
      <c r="BK92">
        <v>24.14</v>
      </c>
      <c r="BL92">
        <v>24.14</v>
      </c>
      <c r="BM92">
        <v>0</v>
      </c>
      <c r="BN92">
        <v>0</v>
      </c>
      <c r="BO92">
        <v>24.14</v>
      </c>
      <c r="BP92">
        <v>48.29</v>
      </c>
      <c r="BQ92">
        <v>24.14</v>
      </c>
      <c r="BR92">
        <v>24.14</v>
      </c>
      <c r="BS92">
        <v>0</v>
      </c>
      <c r="BT92">
        <v>48.29</v>
      </c>
      <c r="BU92">
        <v>38.630000000000003</v>
      </c>
      <c r="BV92">
        <v>24.14</v>
      </c>
    </row>
    <row r="93" spans="7:74">
      <c r="G93" t="s">
        <v>135</v>
      </c>
      <c r="H93" s="73">
        <v>1217.6500000000003</v>
      </c>
      <c r="I93" s="46">
        <v>234.15</v>
      </c>
      <c r="J93" s="46">
        <v>715.59999999999991</v>
      </c>
      <c r="K93" s="46">
        <v>131.47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13.52</v>
      </c>
      <c r="Y93">
        <v>241.45</v>
      </c>
      <c r="Z93">
        <v>1.93</v>
      </c>
      <c r="AA93">
        <v>101.31</v>
      </c>
      <c r="AB93">
        <v>193.16</v>
      </c>
      <c r="AC93">
        <v>24.14</v>
      </c>
      <c r="AD93">
        <v>8.69</v>
      </c>
      <c r="AE93">
        <v>86.92</v>
      </c>
      <c r="AF93">
        <v>0.52</v>
      </c>
      <c r="AG93">
        <v>54.33</v>
      </c>
      <c r="AH93">
        <v>162.97999999999999</v>
      </c>
      <c r="AI93">
        <v>0.35</v>
      </c>
      <c r="AJ93">
        <v>0</v>
      </c>
      <c r="AK93">
        <v>0</v>
      </c>
      <c r="AL93">
        <v>14.49</v>
      </c>
      <c r="AM93">
        <v>11.59</v>
      </c>
      <c r="AN93">
        <v>1.93</v>
      </c>
      <c r="AO93">
        <v>0</v>
      </c>
      <c r="AP93">
        <v>0</v>
      </c>
      <c r="AQ93">
        <v>66.819999999999993</v>
      </c>
      <c r="AR93">
        <v>0.48</v>
      </c>
      <c r="AS93">
        <v>0.72</v>
      </c>
      <c r="AT93">
        <v>43.9</v>
      </c>
      <c r="AU93">
        <v>43.9</v>
      </c>
      <c r="AV93">
        <v>96.58</v>
      </c>
      <c r="AW93">
        <v>241.45</v>
      </c>
      <c r="AX93">
        <v>0</v>
      </c>
      <c r="AY93">
        <v>73.400000000000006</v>
      </c>
      <c r="AZ93">
        <v>48.29</v>
      </c>
      <c r="BA93">
        <v>115.9</v>
      </c>
      <c r="BB93">
        <v>72.44</v>
      </c>
      <c r="BC93">
        <v>14.63</v>
      </c>
      <c r="BD93">
        <v>0.88</v>
      </c>
      <c r="BE93">
        <v>193.16</v>
      </c>
      <c r="BF93">
        <v>0</v>
      </c>
      <c r="BG93">
        <v>0</v>
      </c>
      <c r="BH93">
        <v>29.04</v>
      </c>
      <c r="BI93">
        <v>48.29</v>
      </c>
      <c r="BJ93">
        <v>15.49</v>
      </c>
      <c r="BK93">
        <v>24.14</v>
      </c>
      <c r="BL93">
        <v>24.14</v>
      </c>
      <c r="BM93">
        <v>0</v>
      </c>
      <c r="BN93">
        <v>0</v>
      </c>
      <c r="BO93">
        <v>24.14</v>
      </c>
      <c r="BP93">
        <v>48.29</v>
      </c>
      <c r="BQ93">
        <v>24.14</v>
      </c>
      <c r="BR93">
        <v>24.14</v>
      </c>
      <c r="BS93">
        <v>0</v>
      </c>
      <c r="BT93">
        <v>48.29</v>
      </c>
      <c r="BU93">
        <v>38.630000000000003</v>
      </c>
      <c r="BV93">
        <v>24.14</v>
      </c>
    </row>
    <row r="94" spans="7:74">
      <c r="G94" t="s">
        <v>136</v>
      </c>
      <c r="H94" s="73">
        <v>1217.6500000000003</v>
      </c>
      <c r="I94" s="46">
        <v>234.15</v>
      </c>
      <c r="J94" s="46">
        <v>715.59999999999991</v>
      </c>
      <c r="K94" s="46">
        <v>131.47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13.52</v>
      </c>
      <c r="Y94">
        <v>241.45</v>
      </c>
      <c r="Z94">
        <v>1.93</v>
      </c>
      <c r="AA94">
        <v>101.31</v>
      </c>
      <c r="AB94">
        <v>193.16</v>
      </c>
      <c r="AC94">
        <v>24.14</v>
      </c>
      <c r="AD94">
        <v>8.69</v>
      </c>
      <c r="AE94">
        <v>86.92</v>
      </c>
      <c r="AF94">
        <v>0.52</v>
      </c>
      <c r="AG94">
        <v>54.33</v>
      </c>
      <c r="AH94">
        <v>162.97999999999999</v>
      </c>
      <c r="AI94">
        <v>0.35</v>
      </c>
      <c r="AJ94">
        <v>0</v>
      </c>
      <c r="AK94">
        <v>0</v>
      </c>
      <c r="AL94">
        <v>14.49</v>
      </c>
      <c r="AM94">
        <v>11.59</v>
      </c>
      <c r="AN94">
        <v>1.93</v>
      </c>
      <c r="AO94">
        <v>0</v>
      </c>
      <c r="AP94">
        <v>0</v>
      </c>
      <c r="AQ94">
        <v>66.819999999999993</v>
      </c>
      <c r="AR94">
        <v>0.48</v>
      </c>
      <c r="AS94">
        <v>0.72</v>
      </c>
      <c r="AT94">
        <v>43.9</v>
      </c>
      <c r="AU94">
        <v>43.9</v>
      </c>
      <c r="AV94">
        <v>96.58</v>
      </c>
      <c r="AW94">
        <v>241.45</v>
      </c>
      <c r="AX94">
        <v>0</v>
      </c>
      <c r="AY94">
        <v>73.400000000000006</v>
      </c>
      <c r="AZ94">
        <v>48.29</v>
      </c>
      <c r="BA94">
        <v>115.9</v>
      </c>
      <c r="BB94">
        <v>72.44</v>
      </c>
      <c r="BC94">
        <v>14.63</v>
      </c>
      <c r="BD94">
        <v>0.88</v>
      </c>
      <c r="BE94">
        <v>193.16</v>
      </c>
      <c r="BF94">
        <v>0</v>
      </c>
      <c r="BG94">
        <v>0</v>
      </c>
      <c r="BH94">
        <v>29.04</v>
      </c>
      <c r="BI94">
        <v>48.29</v>
      </c>
      <c r="BJ94">
        <v>15.49</v>
      </c>
      <c r="BK94">
        <v>24.14</v>
      </c>
      <c r="BL94">
        <v>24.14</v>
      </c>
      <c r="BM94">
        <v>0</v>
      </c>
      <c r="BN94">
        <v>0</v>
      </c>
      <c r="BO94">
        <v>24.14</v>
      </c>
      <c r="BP94">
        <v>48.29</v>
      </c>
      <c r="BQ94">
        <v>24.14</v>
      </c>
      <c r="BR94">
        <v>24.14</v>
      </c>
      <c r="BS94">
        <v>0</v>
      </c>
      <c r="BT94">
        <v>48.29</v>
      </c>
      <c r="BU94">
        <v>38.630000000000003</v>
      </c>
      <c r="BV94">
        <v>24.14</v>
      </c>
    </row>
    <row r="95" spans="7:74">
      <c r="G95" t="s">
        <v>137</v>
      </c>
      <c r="H95" s="73">
        <v>1217.5600000000004</v>
      </c>
      <c r="I95" s="46">
        <v>229.32</v>
      </c>
      <c r="J95" s="46">
        <v>715.68999999999994</v>
      </c>
      <c r="K95" s="46">
        <v>131.47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13.52</v>
      </c>
      <c r="Y95">
        <v>241.45</v>
      </c>
      <c r="Z95">
        <v>1.93</v>
      </c>
      <c r="AA95">
        <v>101.31</v>
      </c>
      <c r="AB95">
        <v>193.16</v>
      </c>
      <c r="AC95">
        <v>24.14</v>
      </c>
      <c r="AD95">
        <v>8.69</v>
      </c>
      <c r="AE95">
        <v>86.92</v>
      </c>
      <c r="AF95">
        <v>0.52</v>
      </c>
      <c r="AG95">
        <v>54.33</v>
      </c>
      <c r="AH95">
        <v>162.97999999999999</v>
      </c>
      <c r="AI95">
        <v>0.35</v>
      </c>
      <c r="AJ95">
        <v>0</v>
      </c>
      <c r="AK95">
        <v>0</v>
      </c>
      <c r="AL95">
        <v>14.49</v>
      </c>
      <c r="AM95">
        <v>11.59</v>
      </c>
      <c r="AN95">
        <v>1.93</v>
      </c>
      <c r="AO95">
        <v>0</v>
      </c>
      <c r="AP95">
        <v>0</v>
      </c>
      <c r="AQ95">
        <v>66.819999999999993</v>
      </c>
      <c r="AR95">
        <v>0.48</v>
      </c>
      <c r="AS95">
        <v>0.63</v>
      </c>
      <c r="AT95">
        <v>43.9</v>
      </c>
      <c r="AU95">
        <v>43.9</v>
      </c>
      <c r="AV95">
        <v>96.58</v>
      </c>
      <c r="AW95">
        <v>241.45</v>
      </c>
      <c r="AX95">
        <v>0</v>
      </c>
      <c r="AY95">
        <v>68.569999999999993</v>
      </c>
      <c r="AZ95">
        <v>48.29</v>
      </c>
      <c r="BA95">
        <v>115.9</v>
      </c>
      <c r="BB95">
        <v>72.44</v>
      </c>
      <c r="BC95">
        <v>14.63</v>
      </c>
      <c r="BD95">
        <v>0.88</v>
      </c>
      <c r="BE95">
        <v>193.16</v>
      </c>
      <c r="BF95">
        <v>0</v>
      </c>
      <c r="BG95">
        <v>0</v>
      </c>
      <c r="BH95">
        <v>29.04</v>
      </c>
      <c r="BI95">
        <v>48.29</v>
      </c>
      <c r="BJ95">
        <v>15.58</v>
      </c>
      <c r="BK95">
        <v>24.14</v>
      </c>
      <c r="BL95">
        <v>24.14</v>
      </c>
      <c r="BM95">
        <v>0</v>
      </c>
      <c r="BN95">
        <v>0</v>
      </c>
      <c r="BO95">
        <v>24.14</v>
      </c>
      <c r="BP95">
        <v>48.29</v>
      </c>
      <c r="BQ95">
        <v>24.14</v>
      </c>
      <c r="BR95">
        <v>24.14</v>
      </c>
      <c r="BS95">
        <v>0</v>
      </c>
      <c r="BT95">
        <v>48.29</v>
      </c>
      <c r="BU95">
        <v>38.630000000000003</v>
      </c>
      <c r="BV95">
        <v>24.14</v>
      </c>
    </row>
    <row r="96" spans="7:74">
      <c r="G96" t="s">
        <v>138</v>
      </c>
      <c r="H96" s="73">
        <v>1217.5600000000004</v>
      </c>
      <c r="I96" s="46">
        <v>229.32</v>
      </c>
      <c r="J96" s="46">
        <v>715.68999999999994</v>
      </c>
      <c r="K96" s="46">
        <v>131.47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13.52</v>
      </c>
      <c r="Y96">
        <v>241.45</v>
      </c>
      <c r="Z96">
        <v>1.93</v>
      </c>
      <c r="AA96">
        <v>101.31</v>
      </c>
      <c r="AB96">
        <v>193.16</v>
      </c>
      <c r="AC96">
        <v>24.14</v>
      </c>
      <c r="AD96">
        <v>8.69</v>
      </c>
      <c r="AE96">
        <v>86.92</v>
      </c>
      <c r="AF96">
        <v>0.52</v>
      </c>
      <c r="AG96">
        <v>54.33</v>
      </c>
      <c r="AH96">
        <v>162.97999999999999</v>
      </c>
      <c r="AI96">
        <v>0.35</v>
      </c>
      <c r="AJ96">
        <v>0</v>
      </c>
      <c r="AK96">
        <v>0</v>
      </c>
      <c r="AL96">
        <v>14.49</v>
      </c>
      <c r="AM96">
        <v>11.59</v>
      </c>
      <c r="AN96">
        <v>1.93</v>
      </c>
      <c r="AO96">
        <v>0</v>
      </c>
      <c r="AP96">
        <v>0</v>
      </c>
      <c r="AQ96">
        <v>66.819999999999993</v>
      </c>
      <c r="AR96">
        <v>0.48</v>
      </c>
      <c r="AS96">
        <v>0.63</v>
      </c>
      <c r="AT96">
        <v>43.9</v>
      </c>
      <c r="AU96">
        <v>43.9</v>
      </c>
      <c r="AV96">
        <v>96.58</v>
      </c>
      <c r="AW96">
        <v>241.45</v>
      </c>
      <c r="AX96">
        <v>0</v>
      </c>
      <c r="AY96">
        <v>68.569999999999993</v>
      </c>
      <c r="AZ96">
        <v>48.29</v>
      </c>
      <c r="BA96">
        <v>115.9</v>
      </c>
      <c r="BB96">
        <v>72.44</v>
      </c>
      <c r="BC96">
        <v>14.63</v>
      </c>
      <c r="BD96">
        <v>0.88</v>
      </c>
      <c r="BE96">
        <v>193.16</v>
      </c>
      <c r="BF96">
        <v>0</v>
      </c>
      <c r="BG96">
        <v>0</v>
      </c>
      <c r="BH96">
        <v>29.04</v>
      </c>
      <c r="BI96">
        <v>48.29</v>
      </c>
      <c r="BJ96">
        <v>15.58</v>
      </c>
      <c r="BK96">
        <v>24.14</v>
      </c>
      <c r="BL96">
        <v>24.14</v>
      </c>
      <c r="BM96">
        <v>0</v>
      </c>
      <c r="BN96">
        <v>0</v>
      </c>
      <c r="BO96">
        <v>24.14</v>
      </c>
      <c r="BP96">
        <v>48.29</v>
      </c>
      <c r="BQ96">
        <v>24.14</v>
      </c>
      <c r="BR96">
        <v>24.14</v>
      </c>
      <c r="BS96">
        <v>0</v>
      </c>
      <c r="BT96">
        <v>48.29</v>
      </c>
      <c r="BU96">
        <v>38.630000000000003</v>
      </c>
      <c r="BV96">
        <v>24.14</v>
      </c>
    </row>
    <row r="97" spans="1:133">
      <c r="G97" t="s">
        <v>139</v>
      </c>
      <c r="H97" s="73">
        <v>1217.5600000000004</v>
      </c>
      <c r="I97" s="46">
        <v>229.32</v>
      </c>
      <c r="J97" s="46">
        <v>715.68999999999994</v>
      </c>
      <c r="K97" s="46">
        <v>131.47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13.52</v>
      </c>
      <c r="Y97">
        <v>241.45</v>
      </c>
      <c r="Z97">
        <v>1.93</v>
      </c>
      <c r="AA97">
        <v>101.31</v>
      </c>
      <c r="AB97">
        <v>193.16</v>
      </c>
      <c r="AC97">
        <v>24.14</v>
      </c>
      <c r="AD97">
        <v>8.69</v>
      </c>
      <c r="AE97">
        <v>86.92</v>
      </c>
      <c r="AF97">
        <v>0.52</v>
      </c>
      <c r="AG97">
        <v>54.33</v>
      </c>
      <c r="AH97">
        <v>162.97999999999999</v>
      </c>
      <c r="AI97">
        <v>0.35</v>
      </c>
      <c r="AJ97">
        <v>0</v>
      </c>
      <c r="AK97">
        <v>0</v>
      </c>
      <c r="AL97">
        <v>14.49</v>
      </c>
      <c r="AM97">
        <v>11.59</v>
      </c>
      <c r="AN97">
        <v>1.93</v>
      </c>
      <c r="AO97">
        <v>0</v>
      </c>
      <c r="AP97">
        <v>0</v>
      </c>
      <c r="AQ97">
        <v>66.819999999999993</v>
      </c>
      <c r="AR97">
        <v>0.48</v>
      </c>
      <c r="AS97">
        <v>0.63</v>
      </c>
      <c r="AT97">
        <v>43.9</v>
      </c>
      <c r="AU97">
        <v>43.9</v>
      </c>
      <c r="AV97">
        <v>96.58</v>
      </c>
      <c r="AW97">
        <v>241.45</v>
      </c>
      <c r="AX97">
        <v>0</v>
      </c>
      <c r="AY97">
        <v>68.569999999999993</v>
      </c>
      <c r="AZ97">
        <v>48.29</v>
      </c>
      <c r="BA97">
        <v>115.9</v>
      </c>
      <c r="BB97">
        <v>72.44</v>
      </c>
      <c r="BC97">
        <v>14.63</v>
      </c>
      <c r="BD97">
        <v>0.88</v>
      </c>
      <c r="BE97">
        <v>193.16</v>
      </c>
      <c r="BF97">
        <v>0</v>
      </c>
      <c r="BG97">
        <v>0</v>
      </c>
      <c r="BH97">
        <v>29.04</v>
      </c>
      <c r="BI97">
        <v>48.29</v>
      </c>
      <c r="BJ97">
        <v>15.58</v>
      </c>
      <c r="BK97">
        <v>24.14</v>
      </c>
      <c r="BL97">
        <v>24.14</v>
      </c>
      <c r="BM97">
        <v>0</v>
      </c>
      <c r="BN97">
        <v>0</v>
      </c>
      <c r="BO97">
        <v>24.14</v>
      </c>
      <c r="BP97">
        <v>48.29</v>
      </c>
      <c r="BQ97">
        <v>24.14</v>
      </c>
      <c r="BR97">
        <v>24.14</v>
      </c>
      <c r="BS97">
        <v>0</v>
      </c>
      <c r="BT97">
        <v>48.29</v>
      </c>
      <c r="BU97">
        <v>38.630000000000003</v>
      </c>
      <c r="BV97">
        <v>24.14</v>
      </c>
    </row>
    <row r="98" spans="1:133">
      <c r="G98" t="s">
        <v>140</v>
      </c>
      <c r="H98" s="73">
        <v>1217.5600000000004</v>
      </c>
      <c r="I98" s="46">
        <v>229.32</v>
      </c>
      <c r="J98" s="46">
        <v>715.68999999999994</v>
      </c>
      <c r="K98" s="46">
        <v>131.47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13.52</v>
      </c>
      <c r="Y98">
        <v>241.45</v>
      </c>
      <c r="Z98">
        <v>1.93</v>
      </c>
      <c r="AA98">
        <v>101.31</v>
      </c>
      <c r="AB98">
        <v>193.16</v>
      </c>
      <c r="AC98">
        <v>24.14</v>
      </c>
      <c r="AD98">
        <v>8.69</v>
      </c>
      <c r="AE98">
        <v>86.92</v>
      </c>
      <c r="AF98">
        <v>0.52</v>
      </c>
      <c r="AG98">
        <v>54.33</v>
      </c>
      <c r="AH98">
        <v>162.97999999999999</v>
      </c>
      <c r="AI98">
        <v>0.35</v>
      </c>
      <c r="AJ98">
        <v>0</v>
      </c>
      <c r="AK98">
        <v>0</v>
      </c>
      <c r="AL98">
        <v>14.49</v>
      </c>
      <c r="AM98">
        <v>11.59</v>
      </c>
      <c r="AN98">
        <v>1.93</v>
      </c>
      <c r="AO98">
        <v>0</v>
      </c>
      <c r="AP98">
        <v>0</v>
      </c>
      <c r="AQ98">
        <v>66.819999999999993</v>
      </c>
      <c r="AR98">
        <v>0.48</v>
      </c>
      <c r="AS98">
        <v>0.63</v>
      </c>
      <c r="AT98">
        <v>43.9</v>
      </c>
      <c r="AU98">
        <v>43.9</v>
      </c>
      <c r="AV98">
        <v>96.58</v>
      </c>
      <c r="AW98">
        <v>241.45</v>
      </c>
      <c r="AX98">
        <v>0</v>
      </c>
      <c r="AY98">
        <v>68.569999999999993</v>
      </c>
      <c r="AZ98">
        <v>48.29</v>
      </c>
      <c r="BA98">
        <v>115.9</v>
      </c>
      <c r="BB98">
        <v>72.44</v>
      </c>
      <c r="BC98">
        <v>14.63</v>
      </c>
      <c r="BD98">
        <v>0.88</v>
      </c>
      <c r="BE98">
        <v>193.16</v>
      </c>
      <c r="BF98">
        <v>0</v>
      </c>
      <c r="BG98">
        <v>0</v>
      </c>
      <c r="BH98">
        <v>29.04</v>
      </c>
      <c r="BI98">
        <v>48.29</v>
      </c>
      <c r="BJ98">
        <v>15.58</v>
      </c>
      <c r="BK98">
        <v>24.14</v>
      </c>
      <c r="BL98">
        <v>24.14</v>
      </c>
      <c r="BM98">
        <v>0</v>
      </c>
      <c r="BN98">
        <v>0</v>
      </c>
      <c r="BO98">
        <v>24.14</v>
      </c>
      <c r="BP98">
        <v>48.29</v>
      </c>
      <c r="BQ98">
        <v>24.14</v>
      </c>
      <c r="BR98">
        <v>24.14</v>
      </c>
      <c r="BS98">
        <v>0</v>
      </c>
      <c r="BT98">
        <v>48.29</v>
      </c>
      <c r="BU98">
        <v>38.630000000000003</v>
      </c>
      <c r="BV98">
        <v>24.14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17.043390000000006</v>
      </c>
      <c r="I99" s="69">
        <f t="shared" ref="I99:BU99" si="1">SUM(I3:I98)/4000</f>
        <v>3.1644999999999972</v>
      </c>
      <c r="J99" s="69">
        <f t="shared" si="1"/>
        <v>14.35695000000001</v>
      </c>
      <c r="K99" s="69">
        <f t="shared" si="1"/>
        <v>3.017239999999997</v>
      </c>
      <c r="L99" s="69">
        <f t="shared" si="1"/>
        <v>0.14886750000000007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0.16897999999999994</v>
      </c>
      <c r="X99">
        <f t="shared" si="1"/>
        <v>0.2433599999999998</v>
      </c>
      <c r="Y99">
        <f t="shared" si="1"/>
        <v>4.867600000000003</v>
      </c>
      <c r="Z99">
        <f t="shared" si="1"/>
        <v>4.6320000000000104E-2</v>
      </c>
      <c r="AA99">
        <f t="shared" si="1"/>
        <v>2.6945200000000011</v>
      </c>
      <c r="AB99">
        <f t="shared" si="1"/>
        <v>4.6358399999999973</v>
      </c>
      <c r="AC99">
        <f t="shared" si="1"/>
        <v>0.57936000000000054</v>
      </c>
      <c r="AD99">
        <f t="shared" si="1"/>
        <v>0.25880000000000009</v>
      </c>
      <c r="AE99">
        <f t="shared" si="1"/>
        <v>0.5311800000000001</v>
      </c>
      <c r="AF99">
        <f t="shared" si="1"/>
        <v>1.2480000000000022E-2</v>
      </c>
      <c r="AG99">
        <f t="shared" si="1"/>
        <v>0.4346399999999998</v>
      </c>
      <c r="AH99">
        <f t="shared" si="1"/>
        <v>1.3038399999999992</v>
      </c>
      <c r="AI99">
        <f t="shared" si="1"/>
        <v>8.4000000000000151E-3</v>
      </c>
      <c r="AJ99">
        <f t="shared" si="1"/>
        <v>0.33802999999999989</v>
      </c>
      <c r="AK99">
        <f t="shared" si="1"/>
        <v>0.29946000000000017</v>
      </c>
      <c r="AL99">
        <f t="shared" si="1"/>
        <v>0.34776000000000018</v>
      </c>
      <c r="AM99">
        <f t="shared" si="1"/>
        <v>0.27816000000000007</v>
      </c>
      <c r="AN99">
        <f t="shared" si="1"/>
        <v>4.6320000000000104E-2</v>
      </c>
      <c r="AO99">
        <f t="shared" si="1"/>
        <v>0.27041000000000004</v>
      </c>
      <c r="AP99">
        <f t="shared" si="1"/>
        <v>0.33802999999999989</v>
      </c>
      <c r="AQ99">
        <f t="shared" si="1"/>
        <v>1.6036799999999984</v>
      </c>
      <c r="AR99">
        <f t="shared" si="1"/>
        <v>1.1519999999999983E-2</v>
      </c>
      <c r="AS99">
        <f t="shared" si="1"/>
        <v>1.8669999999999978E-2</v>
      </c>
      <c r="AT99">
        <f t="shared" si="1"/>
        <v>1.007470000000001</v>
      </c>
      <c r="AU99">
        <f t="shared" si="1"/>
        <v>1.007470000000001</v>
      </c>
      <c r="AV99">
        <f t="shared" si="1"/>
        <v>2.3179199999999986</v>
      </c>
      <c r="AW99">
        <f t="shared" si="1"/>
        <v>1.2796899999999996</v>
      </c>
      <c r="AX99">
        <f t="shared" si="1"/>
        <v>0</v>
      </c>
      <c r="AY99">
        <f t="shared" si="1"/>
        <v>0.25689999999999991</v>
      </c>
      <c r="AZ99">
        <f t="shared" si="1"/>
        <v>1.1589599999999993</v>
      </c>
      <c r="BA99">
        <f t="shared" si="1"/>
        <v>0.34770000000000006</v>
      </c>
      <c r="BB99">
        <f t="shared" si="1"/>
        <v>1.7385599999999968</v>
      </c>
      <c r="BC99">
        <f t="shared" si="1"/>
        <v>0.33579000000000053</v>
      </c>
      <c r="BD99">
        <f t="shared" si="1"/>
        <v>2.1119999999999993E-2</v>
      </c>
      <c r="BE99">
        <f t="shared" si="1"/>
        <v>0.96579999999999966</v>
      </c>
      <c r="BF99">
        <f t="shared" si="1"/>
        <v>5.6227500000000021E-2</v>
      </c>
      <c r="BG99">
        <f t="shared" si="1"/>
        <v>0.11589000000000001</v>
      </c>
      <c r="BH99">
        <f t="shared" si="1"/>
        <v>0.66650999999999971</v>
      </c>
      <c r="BI99">
        <f t="shared" si="1"/>
        <v>1.1589599999999993</v>
      </c>
      <c r="BJ99">
        <f t="shared" si="1"/>
        <v>0.35286999999999991</v>
      </c>
      <c r="BK99">
        <f t="shared" si="1"/>
        <v>0.57936000000000054</v>
      </c>
      <c r="BL99">
        <f t="shared" si="1"/>
        <v>0.57936000000000054</v>
      </c>
      <c r="BM99">
        <f t="shared" si="1"/>
        <v>0</v>
      </c>
      <c r="BN99">
        <f t="shared" si="1"/>
        <v>0</v>
      </c>
      <c r="BO99">
        <f t="shared" si="1"/>
        <v>0.57936000000000054</v>
      </c>
      <c r="BP99">
        <f t="shared" si="1"/>
        <v>0.82092999999999949</v>
      </c>
      <c r="BQ99">
        <f t="shared" si="1"/>
        <v>0.57936000000000054</v>
      </c>
      <c r="BR99">
        <f t="shared" si="1"/>
        <v>0.57936000000000054</v>
      </c>
      <c r="BS99">
        <f t="shared" si="1"/>
        <v>0</v>
      </c>
      <c r="BT99">
        <f t="shared" si="1"/>
        <v>0.82092999999999949</v>
      </c>
      <c r="BU99">
        <f t="shared" si="1"/>
        <v>0.65671000000000102</v>
      </c>
      <c r="BV99">
        <f t="shared" ref="BV99:EC99" si="2">SUM(BV3:BV98)/4000</f>
        <v>0.41038000000000052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556</v>
      </c>
      <c r="AG100" t="s">
        <v>558</v>
      </c>
      <c r="AH100" t="s">
        <v>559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572</v>
      </c>
      <c r="AP100" t="s">
        <v>574</v>
      </c>
      <c r="AQ100" t="s">
        <v>576</v>
      </c>
      <c r="AR100" t="s">
        <v>577</v>
      </c>
      <c r="AS100" t="s">
        <v>579</v>
      </c>
      <c r="AT100" t="s">
        <v>581</v>
      </c>
      <c r="AU100" t="s">
        <v>582</v>
      </c>
      <c r="AV100" t="s">
        <v>583</v>
      </c>
      <c r="AW100" t="s">
        <v>585</v>
      </c>
      <c r="AX100" t="s">
        <v>587</v>
      </c>
      <c r="AY100" t="s">
        <v>589</v>
      </c>
      <c r="AZ100" t="s">
        <v>591</v>
      </c>
      <c r="BA100" t="s">
        <v>592</v>
      </c>
      <c r="BB100" t="s">
        <v>593</v>
      </c>
      <c r="BC100" t="s">
        <v>594</v>
      </c>
      <c r="BD100" t="s">
        <v>595</v>
      </c>
      <c r="BE100" t="s">
        <v>597</v>
      </c>
      <c r="BF100" t="s">
        <v>599</v>
      </c>
      <c r="BG100" t="s">
        <v>601</v>
      </c>
      <c r="BH100" t="s">
        <v>603</v>
      </c>
      <c r="BI100" t="s">
        <v>605</v>
      </c>
      <c r="BJ100" t="s">
        <v>607</v>
      </c>
      <c r="BK100" t="s">
        <v>609</v>
      </c>
      <c r="BL100" t="s">
        <v>610</v>
      </c>
      <c r="BM100" t="s">
        <v>612</v>
      </c>
      <c r="BN100" t="s">
        <v>614</v>
      </c>
      <c r="BO100" t="s">
        <v>616</v>
      </c>
      <c r="BP100" t="s">
        <v>617</v>
      </c>
      <c r="BQ100" t="s">
        <v>619</v>
      </c>
      <c r="BR100" t="s">
        <v>621</v>
      </c>
      <c r="BS100" t="s">
        <v>623</v>
      </c>
      <c r="BT100" t="s">
        <v>624</v>
      </c>
      <c r="BU100" t="s">
        <v>625</v>
      </c>
      <c r="BV100" t="s">
        <v>626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3.56</v>
      </c>
      <c r="I3" s="53">
        <v>0</v>
      </c>
      <c r="J3" s="53">
        <v>0</v>
      </c>
      <c r="K3" s="53">
        <v>0</v>
      </c>
      <c r="L3" s="53">
        <v>0.56000000000000005</v>
      </c>
      <c r="M3" s="72">
        <v>0.06</v>
      </c>
      <c r="N3" s="71">
        <v>0</v>
      </c>
      <c r="O3" s="53">
        <v>0</v>
      </c>
      <c r="P3" s="53">
        <v>-78</v>
      </c>
      <c r="Q3" s="53">
        <v>0</v>
      </c>
      <c r="R3" s="53">
        <v>0</v>
      </c>
      <c r="S3" s="72">
        <v>0</v>
      </c>
      <c r="T3" t="s">
        <v>628</v>
      </c>
      <c r="U3" s="73">
        <v>4.18</v>
      </c>
      <c r="V3" s="74">
        <v>-78</v>
      </c>
      <c r="W3">
        <v>3.56</v>
      </c>
      <c r="X3">
        <v>0</v>
      </c>
      <c r="Y3">
        <v>0</v>
      </c>
      <c r="Z3">
        <v>0.56000000000000005</v>
      </c>
      <c r="AA3">
        <v>0</v>
      </c>
      <c r="AB3">
        <v>0.06</v>
      </c>
      <c r="AC3">
        <v>-78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3.88</v>
      </c>
      <c r="I4" s="46">
        <v>0</v>
      </c>
      <c r="J4" s="46">
        <v>0</v>
      </c>
      <c r="K4" s="46">
        <v>0</v>
      </c>
      <c r="L4" s="46">
        <v>0.55000000000000004</v>
      </c>
      <c r="M4" s="74">
        <v>0.06</v>
      </c>
      <c r="N4" s="73">
        <v>0</v>
      </c>
      <c r="O4" s="46">
        <v>-9</v>
      </c>
      <c r="P4" s="46">
        <v>-68</v>
      </c>
      <c r="Q4" s="46">
        <v>0</v>
      </c>
      <c r="R4" s="46">
        <v>0</v>
      </c>
      <c r="S4" s="74">
        <v>0</v>
      </c>
      <c r="U4" s="73">
        <v>4.49</v>
      </c>
      <c r="V4" s="74">
        <v>-77</v>
      </c>
      <c r="W4">
        <v>3.88</v>
      </c>
      <c r="X4">
        <v>-9</v>
      </c>
      <c r="Y4">
        <v>0</v>
      </c>
      <c r="Z4">
        <v>0.55000000000000004</v>
      </c>
      <c r="AA4">
        <v>0</v>
      </c>
      <c r="AB4">
        <v>0.06</v>
      </c>
      <c r="AC4">
        <v>-68</v>
      </c>
    </row>
    <row r="5" spans="1:29">
      <c r="G5" t="s">
        <v>47</v>
      </c>
      <c r="H5" s="73">
        <v>68.510000000000005</v>
      </c>
      <c r="I5" s="46">
        <v>0</v>
      </c>
      <c r="J5" s="46">
        <v>0</v>
      </c>
      <c r="K5" s="46">
        <v>0</v>
      </c>
      <c r="L5" s="46">
        <v>0.81</v>
      </c>
      <c r="M5" s="74">
        <v>0</v>
      </c>
      <c r="N5" s="73">
        <v>0</v>
      </c>
      <c r="O5" s="46">
        <v>-5</v>
      </c>
      <c r="P5" s="46">
        <v>-67</v>
      </c>
      <c r="Q5" s="46">
        <v>0</v>
      </c>
      <c r="R5" s="46">
        <v>0</v>
      </c>
      <c r="S5" s="74">
        <v>0</v>
      </c>
      <c r="U5" s="73">
        <v>69.319999999999993</v>
      </c>
      <c r="V5" s="74">
        <v>-72</v>
      </c>
      <c r="W5">
        <v>68.510000000000005</v>
      </c>
      <c r="X5">
        <v>-5</v>
      </c>
      <c r="Y5">
        <v>0</v>
      </c>
      <c r="Z5">
        <v>0.81</v>
      </c>
      <c r="AA5">
        <v>0</v>
      </c>
      <c r="AB5">
        <v>0</v>
      </c>
      <c r="AC5">
        <v>-67</v>
      </c>
    </row>
    <row r="6" spans="1:29">
      <c r="G6" t="s">
        <v>48</v>
      </c>
      <c r="H6" s="73">
        <v>70.38</v>
      </c>
      <c r="I6" s="46">
        <v>0</v>
      </c>
      <c r="J6" s="46">
        <v>0</v>
      </c>
      <c r="K6" s="46">
        <v>0</v>
      </c>
      <c r="L6" s="46">
        <v>0.99</v>
      </c>
      <c r="M6" s="74">
        <v>0</v>
      </c>
      <c r="N6" s="73">
        <v>0</v>
      </c>
      <c r="O6" s="46">
        <v>-23</v>
      </c>
      <c r="P6" s="46">
        <v>-71</v>
      </c>
      <c r="Q6" s="46">
        <v>0</v>
      </c>
      <c r="R6" s="46">
        <v>0</v>
      </c>
      <c r="S6" s="74">
        <v>0</v>
      </c>
      <c r="U6" s="73">
        <v>71.37</v>
      </c>
      <c r="V6" s="74">
        <v>-94</v>
      </c>
      <c r="W6">
        <v>70.38</v>
      </c>
      <c r="X6">
        <v>-23</v>
      </c>
      <c r="Y6">
        <v>0</v>
      </c>
      <c r="Z6">
        <v>0.99</v>
      </c>
      <c r="AA6">
        <v>0</v>
      </c>
      <c r="AB6">
        <v>0</v>
      </c>
      <c r="AC6">
        <v>-71</v>
      </c>
    </row>
    <row r="7" spans="1:29">
      <c r="G7" t="s">
        <v>49</v>
      </c>
      <c r="H7" s="73">
        <v>79.3</v>
      </c>
      <c r="I7" s="46">
        <v>0</v>
      </c>
      <c r="J7" s="46">
        <v>0</v>
      </c>
      <c r="K7" s="46">
        <v>0</v>
      </c>
      <c r="L7" s="46">
        <v>2.4300000000000002</v>
      </c>
      <c r="M7" s="74">
        <v>0</v>
      </c>
      <c r="N7" s="73">
        <v>0</v>
      </c>
      <c r="O7" s="46">
        <v>0</v>
      </c>
      <c r="P7" s="46">
        <v>-53</v>
      </c>
      <c r="Q7" s="46">
        <v>0</v>
      </c>
      <c r="R7" s="46">
        <v>0</v>
      </c>
      <c r="S7" s="74">
        <v>0</v>
      </c>
      <c r="U7" s="73">
        <v>81.73</v>
      </c>
      <c r="V7" s="74">
        <v>-53</v>
      </c>
      <c r="W7">
        <v>79.3</v>
      </c>
      <c r="X7">
        <v>0</v>
      </c>
      <c r="Y7">
        <v>0</v>
      </c>
      <c r="Z7">
        <v>2.4300000000000002</v>
      </c>
      <c r="AA7">
        <v>0</v>
      </c>
      <c r="AB7">
        <v>0</v>
      </c>
      <c r="AC7">
        <v>-53</v>
      </c>
    </row>
    <row r="8" spans="1:29">
      <c r="G8" t="s">
        <v>50</v>
      </c>
      <c r="H8" s="73">
        <v>85.27</v>
      </c>
      <c r="I8" s="46">
        <v>0</v>
      </c>
      <c r="J8" s="46">
        <v>0</v>
      </c>
      <c r="K8" s="46">
        <v>0</v>
      </c>
      <c r="L8" s="46">
        <v>2.42</v>
      </c>
      <c r="M8" s="74">
        <v>0</v>
      </c>
      <c r="N8" s="73">
        <v>0</v>
      </c>
      <c r="O8" s="46">
        <v>0</v>
      </c>
      <c r="P8" s="46">
        <v>-55</v>
      </c>
      <c r="Q8" s="46">
        <v>0</v>
      </c>
      <c r="R8" s="46">
        <v>0</v>
      </c>
      <c r="S8" s="74">
        <v>0</v>
      </c>
      <c r="U8" s="73">
        <v>87.69</v>
      </c>
      <c r="V8" s="74">
        <v>-55</v>
      </c>
      <c r="W8">
        <v>85.27</v>
      </c>
      <c r="X8">
        <v>0</v>
      </c>
      <c r="Y8">
        <v>0</v>
      </c>
      <c r="Z8">
        <v>2.42</v>
      </c>
      <c r="AA8">
        <v>0</v>
      </c>
      <c r="AB8">
        <v>0</v>
      </c>
      <c r="AC8">
        <v>-55</v>
      </c>
    </row>
    <row r="9" spans="1:29">
      <c r="G9" t="s">
        <v>51</v>
      </c>
      <c r="H9" s="73">
        <v>124.59</v>
      </c>
      <c r="I9" s="46">
        <v>21.25</v>
      </c>
      <c r="J9" s="46">
        <v>0</v>
      </c>
      <c r="K9" s="46">
        <v>0</v>
      </c>
      <c r="L9" s="46">
        <v>3.28</v>
      </c>
      <c r="M9" s="74">
        <v>0</v>
      </c>
      <c r="N9" s="73">
        <v>0</v>
      </c>
      <c r="O9" s="46">
        <v>0</v>
      </c>
      <c r="P9" s="46">
        <v>-40</v>
      </c>
      <c r="Q9" s="46">
        <v>0</v>
      </c>
      <c r="R9" s="46">
        <v>0</v>
      </c>
      <c r="S9" s="74">
        <v>0</v>
      </c>
      <c r="U9" s="73">
        <v>149.12</v>
      </c>
      <c r="V9" s="74">
        <v>-40</v>
      </c>
      <c r="W9">
        <v>124.59</v>
      </c>
      <c r="X9">
        <v>21.25</v>
      </c>
      <c r="Y9">
        <v>0</v>
      </c>
      <c r="Z9">
        <v>3.28</v>
      </c>
      <c r="AA9">
        <v>0</v>
      </c>
      <c r="AB9">
        <v>0</v>
      </c>
      <c r="AC9">
        <v>-40</v>
      </c>
    </row>
    <row r="10" spans="1:29">
      <c r="G10" t="s">
        <v>52</v>
      </c>
      <c r="H10" s="73">
        <v>126.52</v>
      </c>
      <c r="I10" s="46">
        <v>27.04</v>
      </c>
      <c r="J10" s="46">
        <v>0</v>
      </c>
      <c r="K10" s="46">
        <v>0</v>
      </c>
      <c r="L10" s="46">
        <v>2.9</v>
      </c>
      <c r="M10" s="74">
        <v>0</v>
      </c>
      <c r="N10" s="73">
        <v>0</v>
      </c>
      <c r="O10" s="46">
        <v>0</v>
      </c>
      <c r="P10" s="46">
        <v>-40</v>
      </c>
      <c r="Q10" s="46">
        <v>0</v>
      </c>
      <c r="R10" s="46">
        <v>0</v>
      </c>
      <c r="S10" s="74">
        <v>0</v>
      </c>
      <c r="U10" s="73">
        <v>156.46</v>
      </c>
      <c r="V10" s="74">
        <v>-40</v>
      </c>
      <c r="W10">
        <v>126.52</v>
      </c>
      <c r="X10">
        <v>27.04</v>
      </c>
      <c r="Y10">
        <v>0</v>
      </c>
      <c r="Z10">
        <v>2.9</v>
      </c>
      <c r="AA10">
        <v>0</v>
      </c>
      <c r="AB10">
        <v>0</v>
      </c>
      <c r="AC10">
        <v>-40</v>
      </c>
    </row>
    <row r="11" spans="1:29">
      <c r="G11" t="s">
        <v>53</v>
      </c>
      <c r="H11" s="73">
        <v>95.83</v>
      </c>
      <c r="I11" s="46">
        <v>33.82</v>
      </c>
      <c r="J11" s="46">
        <v>0</v>
      </c>
      <c r="K11" s="46">
        <v>0</v>
      </c>
      <c r="L11" s="46">
        <v>2.82</v>
      </c>
      <c r="M11" s="74">
        <v>0</v>
      </c>
      <c r="N11" s="73">
        <v>0</v>
      </c>
      <c r="O11" s="46">
        <v>0</v>
      </c>
      <c r="P11" s="46">
        <v>-26</v>
      </c>
      <c r="Q11" s="46">
        <v>-20</v>
      </c>
      <c r="R11" s="46">
        <v>0</v>
      </c>
      <c r="S11" s="74">
        <v>0</v>
      </c>
      <c r="U11" s="73">
        <v>132.47</v>
      </c>
      <c r="V11" s="74">
        <v>-46</v>
      </c>
      <c r="W11">
        <v>95.83</v>
      </c>
      <c r="X11">
        <v>33.82</v>
      </c>
      <c r="Y11">
        <v>0</v>
      </c>
      <c r="Z11">
        <v>2.82</v>
      </c>
      <c r="AA11">
        <v>-20</v>
      </c>
      <c r="AB11">
        <v>0</v>
      </c>
      <c r="AC11">
        <v>-26</v>
      </c>
    </row>
    <row r="12" spans="1:29">
      <c r="G12" t="s">
        <v>54</v>
      </c>
      <c r="H12" s="73">
        <v>91.76</v>
      </c>
      <c r="I12" s="46">
        <v>35.729999999999997</v>
      </c>
      <c r="J12" s="46">
        <v>0</v>
      </c>
      <c r="K12" s="46">
        <v>0</v>
      </c>
      <c r="L12" s="46">
        <v>2.7</v>
      </c>
      <c r="M12" s="74">
        <v>0</v>
      </c>
      <c r="N12" s="73">
        <v>0</v>
      </c>
      <c r="O12" s="46">
        <v>0</v>
      </c>
      <c r="P12" s="46">
        <v>-49</v>
      </c>
      <c r="Q12" s="46">
        <v>-20</v>
      </c>
      <c r="R12" s="46">
        <v>0</v>
      </c>
      <c r="S12" s="74">
        <v>0</v>
      </c>
      <c r="U12" s="73">
        <v>130.19</v>
      </c>
      <c r="V12" s="74">
        <v>-69</v>
      </c>
      <c r="W12">
        <v>91.76</v>
      </c>
      <c r="X12">
        <v>35.729999999999997</v>
      </c>
      <c r="Y12">
        <v>0</v>
      </c>
      <c r="Z12">
        <v>2.7</v>
      </c>
      <c r="AA12">
        <v>-20</v>
      </c>
      <c r="AB12">
        <v>0</v>
      </c>
      <c r="AC12">
        <v>-49</v>
      </c>
    </row>
    <row r="13" spans="1:29">
      <c r="G13" t="s">
        <v>55</v>
      </c>
      <c r="H13" s="73">
        <v>97.54</v>
      </c>
      <c r="I13" s="46">
        <v>24.15</v>
      </c>
      <c r="J13" s="46">
        <v>0</v>
      </c>
      <c r="K13" s="46">
        <v>0</v>
      </c>
      <c r="L13" s="46">
        <v>2.5099999999999998</v>
      </c>
      <c r="M13" s="74">
        <v>0</v>
      </c>
      <c r="N13" s="73">
        <v>0</v>
      </c>
      <c r="O13" s="46">
        <v>0</v>
      </c>
      <c r="P13" s="46">
        <v>-11</v>
      </c>
      <c r="Q13" s="46">
        <v>-20</v>
      </c>
      <c r="R13" s="46">
        <v>0</v>
      </c>
      <c r="S13" s="74">
        <v>0</v>
      </c>
      <c r="U13" s="73">
        <v>124.2</v>
      </c>
      <c r="V13" s="74">
        <v>-31</v>
      </c>
      <c r="W13">
        <v>97.54</v>
      </c>
      <c r="X13">
        <v>24.15</v>
      </c>
      <c r="Y13">
        <v>0</v>
      </c>
      <c r="Z13">
        <v>2.5099999999999998</v>
      </c>
      <c r="AA13">
        <v>-20</v>
      </c>
      <c r="AB13">
        <v>0</v>
      </c>
      <c r="AC13">
        <v>-11</v>
      </c>
    </row>
    <row r="14" spans="1:29">
      <c r="G14" t="s">
        <v>56</v>
      </c>
      <c r="H14" s="73">
        <v>92.71</v>
      </c>
      <c r="I14" s="46">
        <v>19.32</v>
      </c>
      <c r="J14" s="46">
        <v>0</v>
      </c>
      <c r="K14" s="46">
        <v>0</v>
      </c>
      <c r="L14" s="46">
        <v>2.2200000000000002</v>
      </c>
      <c r="M14" s="74">
        <v>0</v>
      </c>
      <c r="N14" s="73">
        <v>0</v>
      </c>
      <c r="O14" s="46">
        <v>0</v>
      </c>
      <c r="P14" s="46">
        <v>-16</v>
      </c>
      <c r="Q14" s="46">
        <v>-20</v>
      </c>
      <c r="R14" s="46">
        <v>0</v>
      </c>
      <c r="S14" s="74">
        <v>0</v>
      </c>
      <c r="U14" s="73">
        <v>114.25</v>
      </c>
      <c r="V14" s="74">
        <v>-36</v>
      </c>
      <c r="W14">
        <v>92.71</v>
      </c>
      <c r="X14">
        <v>19.32</v>
      </c>
      <c r="Y14">
        <v>0</v>
      </c>
      <c r="Z14">
        <v>2.2200000000000002</v>
      </c>
      <c r="AA14">
        <v>-20</v>
      </c>
      <c r="AB14">
        <v>0</v>
      </c>
      <c r="AC14">
        <v>-16</v>
      </c>
    </row>
    <row r="15" spans="1:29">
      <c r="G15" t="s">
        <v>57</v>
      </c>
      <c r="H15" s="73">
        <v>111.07</v>
      </c>
      <c r="I15" s="46">
        <v>57.95</v>
      </c>
      <c r="J15" s="46">
        <v>0</v>
      </c>
      <c r="K15" s="46">
        <v>0</v>
      </c>
      <c r="L15" s="46">
        <v>2.12</v>
      </c>
      <c r="M15" s="74">
        <v>0</v>
      </c>
      <c r="N15" s="73">
        <v>0</v>
      </c>
      <c r="O15" s="46">
        <v>0</v>
      </c>
      <c r="P15" s="46">
        <v>-35</v>
      </c>
      <c r="Q15" s="46">
        <v>-30</v>
      </c>
      <c r="R15" s="46">
        <v>0</v>
      </c>
      <c r="S15" s="74">
        <v>0</v>
      </c>
      <c r="U15" s="73">
        <v>171.14</v>
      </c>
      <c r="V15" s="74">
        <v>-65</v>
      </c>
      <c r="W15">
        <v>111.07</v>
      </c>
      <c r="X15">
        <v>57.95</v>
      </c>
      <c r="Y15">
        <v>0</v>
      </c>
      <c r="Z15">
        <v>2.12</v>
      </c>
      <c r="AA15">
        <v>-30</v>
      </c>
      <c r="AB15">
        <v>0</v>
      </c>
      <c r="AC15">
        <v>-35</v>
      </c>
    </row>
    <row r="16" spans="1:29">
      <c r="G16" t="s">
        <v>58</v>
      </c>
      <c r="H16" s="73">
        <v>101.41</v>
      </c>
      <c r="I16" s="46">
        <v>43.46</v>
      </c>
      <c r="J16" s="46">
        <v>0</v>
      </c>
      <c r="K16" s="46">
        <v>0</v>
      </c>
      <c r="L16" s="46">
        <v>1.93</v>
      </c>
      <c r="M16" s="74">
        <v>0</v>
      </c>
      <c r="N16" s="73">
        <v>0</v>
      </c>
      <c r="O16" s="46">
        <v>0</v>
      </c>
      <c r="P16" s="46">
        <v>-35</v>
      </c>
      <c r="Q16" s="46">
        <v>-30</v>
      </c>
      <c r="R16" s="46">
        <v>0</v>
      </c>
      <c r="S16" s="74">
        <v>0</v>
      </c>
      <c r="U16" s="73">
        <v>146.80000000000001</v>
      </c>
      <c r="V16" s="74">
        <v>-65</v>
      </c>
      <c r="W16">
        <v>101.41</v>
      </c>
      <c r="X16">
        <v>43.46</v>
      </c>
      <c r="Y16">
        <v>0</v>
      </c>
      <c r="Z16">
        <v>1.93</v>
      </c>
      <c r="AA16">
        <v>-30</v>
      </c>
      <c r="AB16">
        <v>0</v>
      </c>
      <c r="AC16">
        <v>-35</v>
      </c>
    </row>
    <row r="17" spans="7:29">
      <c r="G17" t="s">
        <v>59</v>
      </c>
      <c r="H17" s="73">
        <v>39.6</v>
      </c>
      <c r="I17" s="46">
        <v>28.97</v>
      </c>
      <c r="J17" s="46">
        <v>0</v>
      </c>
      <c r="K17" s="46">
        <v>0</v>
      </c>
      <c r="L17" s="46">
        <v>1.64</v>
      </c>
      <c r="M17" s="74">
        <v>0</v>
      </c>
      <c r="N17" s="73">
        <v>0</v>
      </c>
      <c r="O17" s="46">
        <v>0</v>
      </c>
      <c r="P17" s="46">
        <v>-49</v>
      </c>
      <c r="Q17" s="46">
        <v>-39</v>
      </c>
      <c r="R17" s="46">
        <v>0</v>
      </c>
      <c r="S17" s="74">
        <v>0</v>
      </c>
      <c r="U17" s="73">
        <v>70.209999999999994</v>
      </c>
      <c r="V17" s="74">
        <v>-88</v>
      </c>
      <c r="W17">
        <v>39.6</v>
      </c>
      <c r="X17">
        <v>28.97</v>
      </c>
      <c r="Y17">
        <v>0</v>
      </c>
      <c r="Z17">
        <v>1.64</v>
      </c>
      <c r="AA17">
        <v>-39</v>
      </c>
      <c r="AB17">
        <v>0</v>
      </c>
      <c r="AC17">
        <v>-49</v>
      </c>
    </row>
    <row r="18" spans="7:29">
      <c r="G18" t="s">
        <v>60</v>
      </c>
      <c r="H18" s="73">
        <v>41.52</v>
      </c>
      <c r="I18" s="46">
        <v>14.49</v>
      </c>
      <c r="J18" s="46">
        <v>0</v>
      </c>
      <c r="K18" s="46">
        <v>0</v>
      </c>
      <c r="L18" s="46">
        <v>1.26</v>
      </c>
      <c r="M18" s="74">
        <v>0</v>
      </c>
      <c r="N18" s="73">
        <v>0</v>
      </c>
      <c r="O18" s="46">
        <v>0</v>
      </c>
      <c r="P18" s="46">
        <v>-55</v>
      </c>
      <c r="Q18" s="46">
        <v>-39</v>
      </c>
      <c r="R18" s="46">
        <v>0</v>
      </c>
      <c r="S18" s="74">
        <v>0</v>
      </c>
      <c r="U18" s="73">
        <v>57.27</v>
      </c>
      <c r="V18" s="74">
        <v>-94</v>
      </c>
      <c r="W18">
        <v>41.52</v>
      </c>
      <c r="X18">
        <v>14.49</v>
      </c>
      <c r="Y18">
        <v>0</v>
      </c>
      <c r="Z18">
        <v>1.26</v>
      </c>
      <c r="AA18">
        <v>-39</v>
      </c>
      <c r="AB18">
        <v>0</v>
      </c>
      <c r="AC18">
        <v>-55</v>
      </c>
    </row>
    <row r="19" spans="7:29">
      <c r="G19" t="s">
        <v>61</v>
      </c>
      <c r="H19" s="73">
        <v>30.91</v>
      </c>
      <c r="I19" s="46">
        <v>10.62</v>
      </c>
      <c r="J19" s="46">
        <v>0</v>
      </c>
      <c r="K19" s="46">
        <v>0</v>
      </c>
      <c r="L19" s="46">
        <v>0.68</v>
      </c>
      <c r="M19" s="74">
        <v>0</v>
      </c>
      <c r="N19" s="73">
        <v>0</v>
      </c>
      <c r="O19" s="46">
        <v>0</v>
      </c>
      <c r="P19" s="46">
        <v>-55</v>
      </c>
      <c r="Q19" s="46">
        <v>-49</v>
      </c>
      <c r="R19" s="46">
        <v>0</v>
      </c>
      <c r="S19" s="74">
        <v>0</v>
      </c>
      <c r="U19" s="73">
        <v>42.21</v>
      </c>
      <c r="V19" s="74">
        <v>-104</v>
      </c>
      <c r="W19">
        <v>30.91</v>
      </c>
      <c r="X19">
        <v>10.62</v>
      </c>
      <c r="Y19">
        <v>0</v>
      </c>
      <c r="Z19">
        <v>0.68</v>
      </c>
      <c r="AA19">
        <v>-49</v>
      </c>
      <c r="AB19">
        <v>0</v>
      </c>
      <c r="AC19">
        <v>-55</v>
      </c>
    </row>
    <row r="20" spans="7:29">
      <c r="G20" t="s">
        <v>62</v>
      </c>
      <c r="H20" s="73">
        <v>25.11</v>
      </c>
      <c r="I20" s="46">
        <v>0</v>
      </c>
      <c r="J20" s="46">
        <v>0</v>
      </c>
      <c r="K20" s="46">
        <v>0</v>
      </c>
      <c r="L20" s="46">
        <v>0.48</v>
      </c>
      <c r="M20" s="74">
        <v>0.1</v>
      </c>
      <c r="N20" s="73">
        <v>0</v>
      </c>
      <c r="O20" s="46">
        <v>0</v>
      </c>
      <c r="P20" s="46">
        <v>-56</v>
      </c>
      <c r="Q20" s="46">
        <v>-49</v>
      </c>
      <c r="R20" s="46">
        <v>0</v>
      </c>
      <c r="S20" s="74">
        <v>0</v>
      </c>
      <c r="U20" s="73">
        <v>25.69</v>
      </c>
      <c r="V20" s="74">
        <v>-105</v>
      </c>
      <c r="W20">
        <v>25.11</v>
      </c>
      <c r="X20">
        <v>0</v>
      </c>
      <c r="Y20">
        <v>0</v>
      </c>
      <c r="Z20">
        <v>0.48</v>
      </c>
      <c r="AA20">
        <v>-49</v>
      </c>
      <c r="AB20">
        <v>0.1</v>
      </c>
      <c r="AC20">
        <v>-56</v>
      </c>
    </row>
    <row r="21" spans="7:29">
      <c r="G21" t="s">
        <v>63</v>
      </c>
      <c r="H21" s="73">
        <v>0</v>
      </c>
      <c r="I21" s="46">
        <v>22.21</v>
      </c>
      <c r="J21" s="46">
        <v>0</v>
      </c>
      <c r="K21" s="46">
        <v>0</v>
      </c>
      <c r="L21" s="46">
        <v>0</v>
      </c>
      <c r="M21" s="74">
        <v>0.1</v>
      </c>
      <c r="N21" s="73">
        <v>0</v>
      </c>
      <c r="O21" s="46">
        <v>0</v>
      </c>
      <c r="P21" s="46">
        <v>-57</v>
      </c>
      <c r="Q21" s="46">
        <v>-49</v>
      </c>
      <c r="R21" s="46">
        <v>0</v>
      </c>
      <c r="S21" s="74">
        <v>0</v>
      </c>
      <c r="U21" s="73">
        <v>22.31</v>
      </c>
      <c r="V21" s="74">
        <v>-106</v>
      </c>
      <c r="W21">
        <v>0</v>
      </c>
      <c r="X21">
        <v>22.21</v>
      </c>
      <c r="Y21">
        <v>0</v>
      </c>
      <c r="Z21">
        <v>0</v>
      </c>
      <c r="AA21">
        <v>-49</v>
      </c>
      <c r="AB21">
        <v>0.1</v>
      </c>
      <c r="AC21">
        <v>-57</v>
      </c>
    </row>
    <row r="22" spans="7:29">
      <c r="G22" t="s">
        <v>64</v>
      </c>
      <c r="H22" s="73">
        <v>0</v>
      </c>
      <c r="I22" s="46">
        <v>12.55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0</v>
      </c>
      <c r="P22" s="46">
        <v>-46</v>
      </c>
      <c r="Q22" s="46">
        <v>-49</v>
      </c>
      <c r="R22" s="46">
        <v>0</v>
      </c>
      <c r="S22" s="74">
        <v>0</v>
      </c>
      <c r="U22" s="73">
        <v>12.65</v>
      </c>
      <c r="V22" s="74">
        <v>-95</v>
      </c>
      <c r="W22">
        <v>0</v>
      </c>
      <c r="X22">
        <v>12.55</v>
      </c>
      <c r="Y22">
        <v>0</v>
      </c>
      <c r="Z22">
        <v>0</v>
      </c>
      <c r="AA22">
        <v>-49</v>
      </c>
      <c r="AB22">
        <v>0.1</v>
      </c>
      <c r="AC22">
        <v>-46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</v>
      </c>
      <c r="N23" s="73">
        <v>-45</v>
      </c>
      <c r="O23" s="46">
        <v>0</v>
      </c>
      <c r="P23" s="46">
        <v>-55</v>
      </c>
      <c r="Q23" s="46">
        <v>-49</v>
      </c>
      <c r="R23" s="46">
        <v>0</v>
      </c>
      <c r="S23" s="74">
        <v>0</v>
      </c>
      <c r="U23" s="73">
        <v>0.1</v>
      </c>
      <c r="V23" s="74">
        <v>-149</v>
      </c>
      <c r="W23">
        <v>-45</v>
      </c>
      <c r="X23">
        <v>0</v>
      </c>
      <c r="Y23">
        <v>0</v>
      </c>
      <c r="Z23">
        <v>0</v>
      </c>
      <c r="AA23">
        <v>-49</v>
      </c>
      <c r="AB23">
        <v>0.1</v>
      </c>
      <c r="AC23">
        <v>-55</v>
      </c>
    </row>
    <row r="24" spans="7:29">
      <c r="G24" t="s">
        <v>66</v>
      </c>
      <c r="H24" s="73">
        <v>0</v>
      </c>
      <c r="I24" s="46">
        <v>19.32</v>
      </c>
      <c r="J24" s="46">
        <v>0</v>
      </c>
      <c r="K24" s="46">
        <v>0</v>
      </c>
      <c r="L24" s="46">
        <v>0</v>
      </c>
      <c r="M24" s="74">
        <v>0</v>
      </c>
      <c r="N24" s="73">
        <v>-46</v>
      </c>
      <c r="O24" s="46">
        <v>0</v>
      </c>
      <c r="P24" s="46">
        <v>-41</v>
      </c>
      <c r="Q24" s="46">
        <v>-49</v>
      </c>
      <c r="R24" s="46">
        <v>0</v>
      </c>
      <c r="S24" s="74">
        <v>0</v>
      </c>
      <c r="U24" s="73">
        <v>19.32</v>
      </c>
      <c r="V24" s="74">
        <v>-136</v>
      </c>
      <c r="W24">
        <v>-46</v>
      </c>
      <c r="X24">
        <v>19.32</v>
      </c>
      <c r="Y24">
        <v>0</v>
      </c>
      <c r="Z24">
        <v>0</v>
      </c>
      <c r="AA24">
        <v>-49</v>
      </c>
      <c r="AB24">
        <v>0</v>
      </c>
      <c r="AC24">
        <v>-41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-62</v>
      </c>
      <c r="O25" s="46">
        <v>-25</v>
      </c>
      <c r="P25" s="46">
        <v>-31</v>
      </c>
      <c r="Q25" s="46">
        <v>-49</v>
      </c>
      <c r="R25" s="46">
        <v>0</v>
      </c>
      <c r="S25" s="74">
        <v>0</v>
      </c>
      <c r="U25" s="73">
        <v>0</v>
      </c>
      <c r="V25" s="74">
        <v>-167</v>
      </c>
      <c r="W25">
        <v>-62</v>
      </c>
      <c r="X25">
        <v>-25</v>
      </c>
      <c r="Y25">
        <v>0</v>
      </c>
      <c r="Z25">
        <v>0</v>
      </c>
      <c r="AA25">
        <v>-49</v>
      </c>
      <c r="AB25">
        <v>0</v>
      </c>
      <c r="AC25">
        <v>-31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-55</v>
      </c>
      <c r="O26" s="46">
        <v>-25</v>
      </c>
      <c r="P26" s="46">
        <v>-33</v>
      </c>
      <c r="Q26" s="46">
        <v>-49</v>
      </c>
      <c r="R26" s="46">
        <v>0</v>
      </c>
      <c r="S26" s="74">
        <v>0</v>
      </c>
      <c r="U26" s="73">
        <v>0</v>
      </c>
      <c r="V26" s="74">
        <v>-162</v>
      </c>
      <c r="W26">
        <v>-55</v>
      </c>
      <c r="X26">
        <v>-25</v>
      </c>
      <c r="Y26">
        <v>0</v>
      </c>
      <c r="Z26">
        <v>0</v>
      </c>
      <c r="AA26">
        <v>-49</v>
      </c>
      <c r="AB26">
        <v>0</v>
      </c>
      <c r="AC26">
        <v>-33</v>
      </c>
    </row>
    <row r="27" spans="7:29">
      <c r="G27" t="s">
        <v>69</v>
      </c>
      <c r="H27" s="73">
        <v>7.73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-10</v>
      </c>
      <c r="P27" s="46">
        <v>-7</v>
      </c>
      <c r="Q27" s="46">
        <v>-49</v>
      </c>
      <c r="R27" s="46">
        <v>0</v>
      </c>
      <c r="S27" s="74">
        <v>0</v>
      </c>
      <c r="U27" s="73">
        <v>7.73</v>
      </c>
      <c r="V27" s="74">
        <v>-66</v>
      </c>
      <c r="W27">
        <v>7.73</v>
      </c>
      <c r="X27">
        <v>-10</v>
      </c>
      <c r="Y27">
        <v>0</v>
      </c>
      <c r="Z27">
        <v>0</v>
      </c>
      <c r="AA27">
        <v>-49</v>
      </c>
      <c r="AB27">
        <v>0</v>
      </c>
      <c r="AC27">
        <v>-7</v>
      </c>
    </row>
    <row r="28" spans="7:29">
      <c r="G28" t="s">
        <v>70</v>
      </c>
      <c r="H28" s="73">
        <v>1.93</v>
      </c>
      <c r="I28" s="46">
        <v>0</v>
      </c>
      <c r="J28" s="46">
        <v>0</v>
      </c>
      <c r="K28" s="46">
        <v>0</v>
      </c>
      <c r="L28" s="46">
        <v>0</v>
      </c>
      <c r="M28" s="74">
        <v>0.1</v>
      </c>
      <c r="N28" s="73">
        <v>0</v>
      </c>
      <c r="O28" s="46">
        <v>-8</v>
      </c>
      <c r="P28" s="46">
        <v>-13</v>
      </c>
      <c r="Q28" s="46">
        <v>-49</v>
      </c>
      <c r="R28" s="46">
        <v>0</v>
      </c>
      <c r="S28" s="74">
        <v>0</v>
      </c>
      <c r="U28" s="73">
        <v>2.0299999999999998</v>
      </c>
      <c r="V28" s="74">
        <v>-70</v>
      </c>
      <c r="W28">
        <v>1.93</v>
      </c>
      <c r="X28">
        <v>-8</v>
      </c>
      <c r="Y28">
        <v>0</v>
      </c>
      <c r="Z28">
        <v>0</v>
      </c>
      <c r="AA28">
        <v>-49</v>
      </c>
      <c r="AB28">
        <v>0.1</v>
      </c>
      <c r="AC28">
        <v>-13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0.1</v>
      </c>
      <c r="N29" s="73">
        <v>-25</v>
      </c>
      <c r="O29" s="46">
        <v>0</v>
      </c>
      <c r="P29" s="46">
        <v>-16</v>
      </c>
      <c r="Q29" s="46">
        <v>-49</v>
      </c>
      <c r="R29" s="46">
        <v>0</v>
      </c>
      <c r="S29" s="74">
        <v>0</v>
      </c>
      <c r="U29" s="73">
        <v>0.1</v>
      </c>
      <c r="V29" s="74">
        <v>-90</v>
      </c>
      <c r="W29">
        <v>-25</v>
      </c>
      <c r="X29">
        <v>0</v>
      </c>
      <c r="Y29">
        <v>0</v>
      </c>
      <c r="Z29">
        <v>0</v>
      </c>
      <c r="AA29">
        <v>-49</v>
      </c>
      <c r="AB29">
        <v>0.1</v>
      </c>
      <c r="AC29">
        <v>-16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-33</v>
      </c>
      <c r="O30" s="46">
        <v>-26</v>
      </c>
      <c r="P30" s="46">
        <v>-70</v>
      </c>
      <c r="Q30" s="46">
        <v>-49</v>
      </c>
      <c r="R30" s="46">
        <v>0</v>
      </c>
      <c r="S30" s="74">
        <v>0</v>
      </c>
      <c r="U30" s="73">
        <v>0</v>
      </c>
      <c r="V30" s="74">
        <v>-180.5</v>
      </c>
      <c r="W30">
        <v>-33</v>
      </c>
      <c r="X30">
        <v>-26</v>
      </c>
      <c r="Y30">
        <v>-2.5</v>
      </c>
      <c r="Z30">
        <v>0</v>
      </c>
      <c r="AA30">
        <v>-49</v>
      </c>
      <c r="AB30">
        <v>0</v>
      </c>
      <c r="AC30">
        <v>-70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-57</v>
      </c>
      <c r="O31" s="46">
        <v>-35</v>
      </c>
      <c r="P31" s="46">
        <v>-165</v>
      </c>
      <c r="Q31" s="46">
        <v>-59</v>
      </c>
      <c r="R31" s="46">
        <v>0</v>
      </c>
      <c r="S31" s="74">
        <v>0</v>
      </c>
      <c r="U31" s="73">
        <v>0</v>
      </c>
      <c r="V31" s="74">
        <v>-318.5</v>
      </c>
      <c r="W31">
        <v>-57</v>
      </c>
      <c r="X31">
        <v>-35</v>
      </c>
      <c r="Y31">
        <v>-2.5</v>
      </c>
      <c r="Z31">
        <v>0</v>
      </c>
      <c r="AA31">
        <v>-59</v>
      </c>
      <c r="AB31">
        <v>0</v>
      </c>
      <c r="AC31">
        <v>-165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-101</v>
      </c>
      <c r="O32" s="46">
        <v>-36</v>
      </c>
      <c r="P32" s="46">
        <v>-162</v>
      </c>
      <c r="Q32" s="46">
        <v>-59</v>
      </c>
      <c r="R32" s="46">
        <v>0</v>
      </c>
      <c r="S32" s="74">
        <v>0</v>
      </c>
      <c r="U32" s="73">
        <v>0</v>
      </c>
      <c r="V32" s="74">
        <v>-360.5</v>
      </c>
      <c r="W32">
        <v>-101</v>
      </c>
      <c r="X32">
        <v>-36</v>
      </c>
      <c r="Y32">
        <v>-2.5</v>
      </c>
      <c r="Z32">
        <v>0</v>
      </c>
      <c r="AA32">
        <v>-59</v>
      </c>
      <c r="AB32">
        <v>0</v>
      </c>
      <c r="AC32">
        <v>-162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0.48</v>
      </c>
      <c r="M33" s="74">
        <v>0.1</v>
      </c>
      <c r="N33" s="73">
        <v>-110</v>
      </c>
      <c r="O33" s="46">
        <v>-36</v>
      </c>
      <c r="P33" s="46">
        <v>-258</v>
      </c>
      <c r="Q33" s="46">
        <v>-69</v>
      </c>
      <c r="R33" s="46">
        <v>0</v>
      </c>
      <c r="S33" s="74">
        <v>0</v>
      </c>
      <c r="U33" s="73">
        <v>0.57999999999999996</v>
      </c>
      <c r="V33" s="74">
        <v>-475.5</v>
      </c>
      <c r="W33">
        <v>-110</v>
      </c>
      <c r="X33">
        <v>-36</v>
      </c>
      <c r="Y33">
        <v>-2.5</v>
      </c>
      <c r="Z33">
        <v>0.48</v>
      </c>
      <c r="AA33">
        <v>-69</v>
      </c>
      <c r="AB33">
        <v>0.1</v>
      </c>
      <c r="AC33">
        <v>-258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1.45</v>
      </c>
      <c r="M34" s="74">
        <v>0</v>
      </c>
      <c r="N34" s="73">
        <v>-109</v>
      </c>
      <c r="O34" s="46">
        <v>-37</v>
      </c>
      <c r="P34" s="46">
        <v>-256</v>
      </c>
      <c r="Q34" s="46">
        <v>-60</v>
      </c>
      <c r="R34" s="46">
        <v>0</v>
      </c>
      <c r="S34" s="74">
        <v>0</v>
      </c>
      <c r="U34" s="73">
        <v>1.45</v>
      </c>
      <c r="V34" s="74">
        <v>-464.5</v>
      </c>
      <c r="W34">
        <v>-109</v>
      </c>
      <c r="X34">
        <v>-37</v>
      </c>
      <c r="Y34">
        <v>-2.5</v>
      </c>
      <c r="Z34">
        <v>1.45</v>
      </c>
      <c r="AA34">
        <v>-60</v>
      </c>
      <c r="AB34">
        <v>0</v>
      </c>
      <c r="AC34">
        <v>-256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2.61</v>
      </c>
      <c r="M35" s="74">
        <v>0</v>
      </c>
      <c r="N35" s="73">
        <v>0</v>
      </c>
      <c r="O35" s="46">
        <v>0</v>
      </c>
      <c r="P35" s="46">
        <v>-255</v>
      </c>
      <c r="Q35" s="46">
        <v>-60</v>
      </c>
      <c r="R35" s="46">
        <v>0</v>
      </c>
      <c r="S35" s="74">
        <v>0</v>
      </c>
      <c r="U35" s="73">
        <v>2.61</v>
      </c>
      <c r="V35" s="74">
        <v>-317.5</v>
      </c>
      <c r="W35">
        <v>0</v>
      </c>
      <c r="X35">
        <v>0</v>
      </c>
      <c r="Y35">
        <v>-2.5</v>
      </c>
      <c r="Z35">
        <v>2.61</v>
      </c>
      <c r="AA35">
        <v>-60</v>
      </c>
      <c r="AB35">
        <v>0</v>
      </c>
      <c r="AC35">
        <v>-255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3.86</v>
      </c>
      <c r="M36" s="74">
        <v>0</v>
      </c>
      <c r="N36" s="73">
        <v>-11</v>
      </c>
      <c r="O36" s="46">
        <v>0</v>
      </c>
      <c r="P36" s="46">
        <v>-261</v>
      </c>
      <c r="Q36" s="46">
        <v>-45</v>
      </c>
      <c r="R36" s="46">
        <v>0</v>
      </c>
      <c r="S36" s="74">
        <v>0</v>
      </c>
      <c r="U36" s="73">
        <v>3.86</v>
      </c>
      <c r="V36" s="74">
        <v>-319.5</v>
      </c>
      <c r="W36">
        <v>-11</v>
      </c>
      <c r="X36">
        <v>0</v>
      </c>
      <c r="Y36">
        <v>-2.5</v>
      </c>
      <c r="Z36">
        <v>3.86</v>
      </c>
      <c r="AA36">
        <v>-45</v>
      </c>
      <c r="AB36">
        <v>0</v>
      </c>
      <c r="AC36">
        <v>-261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4.83</v>
      </c>
      <c r="M37" s="74">
        <v>0</v>
      </c>
      <c r="N37" s="73">
        <v>0</v>
      </c>
      <c r="O37" s="46">
        <v>0</v>
      </c>
      <c r="P37" s="46">
        <v>-211</v>
      </c>
      <c r="Q37" s="46">
        <v>-25</v>
      </c>
      <c r="R37" s="46">
        <v>0</v>
      </c>
      <c r="S37" s="74">
        <v>0</v>
      </c>
      <c r="U37" s="73">
        <v>4.83</v>
      </c>
      <c r="V37" s="74">
        <v>-238.5</v>
      </c>
      <c r="W37">
        <v>0</v>
      </c>
      <c r="X37">
        <v>0</v>
      </c>
      <c r="Y37">
        <v>-2.5</v>
      </c>
      <c r="Z37">
        <v>4.83</v>
      </c>
      <c r="AA37">
        <v>-25</v>
      </c>
      <c r="AB37">
        <v>0</v>
      </c>
      <c r="AC37">
        <v>-211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4.83</v>
      </c>
      <c r="M38" s="74">
        <v>0</v>
      </c>
      <c r="N38" s="73">
        <v>-17</v>
      </c>
      <c r="O38" s="46">
        <v>0</v>
      </c>
      <c r="P38" s="46">
        <v>-211</v>
      </c>
      <c r="Q38" s="46">
        <v>-10</v>
      </c>
      <c r="R38" s="46">
        <v>0</v>
      </c>
      <c r="S38" s="74">
        <v>0</v>
      </c>
      <c r="U38" s="73">
        <v>4.83</v>
      </c>
      <c r="V38" s="74">
        <v>-240.5</v>
      </c>
      <c r="W38">
        <v>-17</v>
      </c>
      <c r="X38">
        <v>0</v>
      </c>
      <c r="Y38">
        <v>-2.5</v>
      </c>
      <c r="Z38">
        <v>4.83</v>
      </c>
      <c r="AA38">
        <v>-10</v>
      </c>
      <c r="AB38">
        <v>0</v>
      </c>
      <c r="AC38">
        <v>-211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6.76</v>
      </c>
      <c r="M39" s="74">
        <v>0</v>
      </c>
      <c r="N39" s="73">
        <v>-51</v>
      </c>
      <c r="O39" s="46">
        <v>0</v>
      </c>
      <c r="P39" s="46">
        <v>-201</v>
      </c>
      <c r="Q39" s="46">
        <v>-60</v>
      </c>
      <c r="R39" s="46">
        <v>0</v>
      </c>
      <c r="S39" s="74">
        <v>0</v>
      </c>
      <c r="U39" s="73">
        <v>6.76</v>
      </c>
      <c r="V39" s="74">
        <v>-314.5</v>
      </c>
      <c r="W39">
        <v>-51</v>
      </c>
      <c r="X39">
        <v>0</v>
      </c>
      <c r="Y39">
        <v>-2.5</v>
      </c>
      <c r="Z39">
        <v>6.76</v>
      </c>
      <c r="AA39">
        <v>-60</v>
      </c>
      <c r="AB39">
        <v>0</v>
      </c>
      <c r="AC39">
        <v>-201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7.24</v>
      </c>
      <c r="M40" s="74">
        <v>0</v>
      </c>
      <c r="N40" s="73">
        <v>-37</v>
      </c>
      <c r="O40" s="46">
        <v>0</v>
      </c>
      <c r="P40" s="46">
        <v>-144</v>
      </c>
      <c r="Q40" s="46">
        <v>-45</v>
      </c>
      <c r="R40" s="46">
        <v>0</v>
      </c>
      <c r="S40" s="74">
        <v>0</v>
      </c>
      <c r="U40" s="73">
        <v>7.24</v>
      </c>
      <c r="V40" s="74">
        <v>-228.5</v>
      </c>
      <c r="W40">
        <v>-37</v>
      </c>
      <c r="X40">
        <v>0</v>
      </c>
      <c r="Y40">
        <v>-2.5</v>
      </c>
      <c r="Z40">
        <v>7.24</v>
      </c>
      <c r="AA40">
        <v>-45</v>
      </c>
      <c r="AB40">
        <v>0</v>
      </c>
      <c r="AC40">
        <v>-144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8.2100000000000009</v>
      </c>
      <c r="M41" s="74">
        <v>0</v>
      </c>
      <c r="N41" s="73">
        <v>-9</v>
      </c>
      <c r="O41" s="46">
        <v>-7</v>
      </c>
      <c r="P41" s="46">
        <v>-136</v>
      </c>
      <c r="Q41" s="46">
        <v>-30</v>
      </c>
      <c r="R41" s="46">
        <v>0</v>
      </c>
      <c r="S41" s="74">
        <v>0</v>
      </c>
      <c r="U41" s="73">
        <v>8.2100000000000009</v>
      </c>
      <c r="V41" s="74">
        <v>-184.5</v>
      </c>
      <c r="W41">
        <v>-9</v>
      </c>
      <c r="X41">
        <v>-7</v>
      </c>
      <c r="Y41">
        <v>-2.5</v>
      </c>
      <c r="Z41">
        <v>8.2100000000000009</v>
      </c>
      <c r="AA41">
        <v>-30</v>
      </c>
      <c r="AB41">
        <v>0</v>
      </c>
      <c r="AC41">
        <v>-136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8.69</v>
      </c>
      <c r="M42" s="74">
        <v>0</v>
      </c>
      <c r="N42" s="73">
        <v>0</v>
      </c>
      <c r="O42" s="46">
        <v>-7</v>
      </c>
      <c r="P42" s="46">
        <v>-89</v>
      </c>
      <c r="Q42" s="46">
        <v>-15</v>
      </c>
      <c r="R42" s="46">
        <v>0</v>
      </c>
      <c r="S42" s="74">
        <v>0</v>
      </c>
      <c r="U42" s="73">
        <v>8.69</v>
      </c>
      <c r="V42" s="74">
        <v>-113.5</v>
      </c>
      <c r="W42">
        <v>0</v>
      </c>
      <c r="X42">
        <v>-7</v>
      </c>
      <c r="Y42">
        <v>-2.5</v>
      </c>
      <c r="Z42">
        <v>8.69</v>
      </c>
      <c r="AA42">
        <v>-15</v>
      </c>
      <c r="AB42">
        <v>0</v>
      </c>
      <c r="AC42">
        <v>-89</v>
      </c>
    </row>
    <row r="43" spans="7:29">
      <c r="G43" t="s">
        <v>85</v>
      </c>
      <c r="H43" s="73">
        <v>28.01</v>
      </c>
      <c r="I43" s="46">
        <v>4.83</v>
      </c>
      <c r="J43" s="46">
        <v>0</v>
      </c>
      <c r="K43" s="46">
        <v>0</v>
      </c>
      <c r="L43" s="46">
        <v>8.69</v>
      </c>
      <c r="M43" s="74">
        <v>0</v>
      </c>
      <c r="N43" s="73">
        <v>0</v>
      </c>
      <c r="O43" s="46">
        <v>0</v>
      </c>
      <c r="P43" s="46">
        <v>-38</v>
      </c>
      <c r="Q43" s="46">
        <v>-20</v>
      </c>
      <c r="R43" s="46">
        <v>0</v>
      </c>
      <c r="S43" s="74">
        <v>0</v>
      </c>
      <c r="U43" s="73">
        <v>41.53</v>
      </c>
      <c r="V43" s="74">
        <v>-59</v>
      </c>
      <c r="W43">
        <v>28.01</v>
      </c>
      <c r="X43">
        <v>4.83</v>
      </c>
      <c r="Y43">
        <v>-1</v>
      </c>
      <c r="Z43">
        <v>8.69</v>
      </c>
      <c r="AA43">
        <v>-20</v>
      </c>
      <c r="AB43">
        <v>0</v>
      </c>
      <c r="AC43">
        <v>-38</v>
      </c>
    </row>
    <row r="44" spans="7:29">
      <c r="G44" t="s">
        <v>86</v>
      </c>
      <c r="H44" s="73">
        <v>0</v>
      </c>
      <c r="I44" s="46">
        <v>19.32</v>
      </c>
      <c r="J44" s="46">
        <v>0</v>
      </c>
      <c r="K44" s="46">
        <v>0</v>
      </c>
      <c r="L44" s="46">
        <v>8.69</v>
      </c>
      <c r="M44" s="74">
        <v>0</v>
      </c>
      <c r="N44" s="73">
        <v>-14</v>
      </c>
      <c r="O44" s="46">
        <v>0</v>
      </c>
      <c r="P44" s="46">
        <v>-30</v>
      </c>
      <c r="Q44" s="46">
        <v>-10</v>
      </c>
      <c r="R44" s="46">
        <v>0</v>
      </c>
      <c r="S44" s="74">
        <v>0</v>
      </c>
      <c r="U44" s="73">
        <v>28.01</v>
      </c>
      <c r="V44" s="74">
        <v>-55</v>
      </c>
      <c r="W44">
        <v>-14</v>
      </c>
      <c r="X44">
        <v>19.32</v>
      </c>
      <c r="Y44">
        <v>-1</v>
      </c>
      <c r="Z44">
        <v>8.69</v>
      </c>
      <c r="AA44">
        <v>-10</v>
      </c>
      <c r="AB44">
        <v>0</v>
      </c>
      <c r="AC44">
        <v>-30</v>
      </c>
    </row>
    <row r="45" spans="7:29">
      <c r="G45" t="s">
        <v>87</v>
      </c>
      <c r="H45" s="73">
        <v>8.69</v>
      </c>
      <c r="I45" s="46">
        <v>9.66</v>
      </c>
      <c r="J45" s="46">
        <v>9.66</v>
      </c>
      <c r="K45" s="46">
        <v>0</v>
      </c>
      <c r="L45" s="46">
        <v>8.69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36.700000000000003</v>
      </c>
      <c r="V45" s="74">
        <v>-1</v>
      </c>
      <c r="W45">
        <v>8.69</v>
      </c>
      <c r="X45">
        <v>9.66</v>
      </c>
      <c r="Y45">
        <v>-1</v>
      </c>
      <c r="Z45">
        <v>8.69</v>
      </c>
      <c r="AA45">
        <v>0</v>
      </c>
      <c r="AB45">
        <v>0</v>
      </c>
      <c r="AC45">
        <v>9.66</v>
      </c>
    </row>
    <row r="46" spans="7:29">
      <c r="G46" t="s">
        <v>88</v>
      </c>
      <c r="H46" s="73">
        <v>25.1</v>
      </c>
      <c r="I46" s="46">
        <v>9.66</v>
      </c>
      <c r="J46" s="46">
        <v>11.59</v>
      </c>
      <c r="K46" s="46">
        <v>0</v>
      </c>
      <c r="L46" s="46">
        <v>7.73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54.08</v>
      </c>
      <c r="V46" s="74">
        <v>-1</v>
      </c>
      <c r="W46">
        <v>25.1</v>
      </c>
      <c r="X46">
        <v>9.66</v>
      </c>
      <c r="Y46">
        <v>-1</v>
      </c>
      <c r="Z46">
        <v>7.73</v>
      </c>
      <c r="AA46">
        <v>0</v>
      </c>
      <c r="AB46">
        <v>0</v>
      </c>
      <c r="AC46">
        <v>11.59</v>
      </c>
    </row>
    <row r="47" spans="7:29">
      <c r="G47" t="s">
        <v>89</v>
      </c>
      <c r="H47" s="73">
        <v>23.18</v>
      </c>
      <c r="I47" s="46">
        <v>0</v>
      </c>
      <c r="J47" s="46">
        <v>0</v>
      </c>
      <c r="K47" s="46">
        <v>0</v>
      </c>
      <c r="L47" s="46">
        <v>8.69</v>
      </c>
      <c r="M47" s="74">
        <v>0</v>
      </c>
      <c r="N47" s="73">
        <v>0</v>
      </c>
      <c r="O47" s="46">
        <v>-10</v>
      </c>
      <c r="P47" s="46">
        <v>-10</v>
      </c>
      <c r="Q47" s="46">
        <v>0</v>
      </c>
      <c r="R47" s="46">
        <v>0</v>
      </c>
      <c r="S47" s="74">
        <v>0</v>
      </c>
      <c r="U47" s="73">
        <v>31.87</v>
      </c>
      <c r="V47" s="74">
        <v>-21</v>
      </c>
      <c r="W47">
        <v>23.18</v>
      </c>
      <c r="X47">
        <v>-10</v>
      </c>
      <c r="Y47">
        <v>-1</v>
      </c>
      <c r="Z47">
        <v>8.69</v>
      </c>
      <c r="AA47">
        <v>0</v>
      </c>
      <c r="AB47">
        <v>0</v>
      </c>
      <c r="AC47">
        <v>-10</v>
      </c>
    </row>
    <row r="48" spans="7:29">
      <c r="G48" t="s">
        <v>90</v>
      </c>
      <c r="H48" s="73">
        <v>34.770000000000003</v>
      </c>
      <c r="I48" s="46">
        <v>0</v>
      </c>
      <c r="J48" s="46">
        <v>0</v>
      </c>
      <c r="K48" s="46">
        <v>0</v>
      </c>
      <c r="L48" s="46">
        <v>8.5</v>
      </c>
      <c r="M48" s="74">
        <v>0</v>
      </c>
      <c r="N48" s="73">
        <v>0</v>
      </c>
      <c r="O48" s="46">
        <v>-10</v>
      </c>
      <c r="P48" s="46">
        <v>-30</v>
      </c>
      <c r="Q48" s="46">
        <v>0</v>
      </c>
      <c r="R48" s="46">
        <v>0</v>
      </c>
      <c r="S48" s="74">
        <v>0</v>
      </c>
      <c r="U48" s="73">
        <v>43.27</v>
      </c>
      <c r="V48" s="74">
        <v>-41</v>
      </c>
      <c r="W48">
        <v>34.770000000000003</v>
      </c>
      <c r="X48">
        <v>-10</v>
      </c>
      <c r="Y48">
        <v>-1</v>
      </c>
      <c r="Z48">
        <v>8.5</v>
      </c>
      <c r="AA48">
        <v>0</v>
      </c>
      <c r="AB48">
        <v>0</v>
      </c>
      <c r="AC48">
        <v>-30</v>
      </c>
    </row>
    <row r="49" spans="7:29">
      <c r="G49" t="s">
        <v>91</v>
      </c>
      <c r="H49" s="73">
        <v>61.81</v>
      </c>
      <c r="I49" s="46">
        <v>0</v>
      </c>
      <c r="J49" s="46">
        <v>0</v>
      </c>
      <c r="K49" s="46">
        <v>0</v>
      </c>
      <c r="L49" s="46">
        <v>9.08</v>
      </c>
      <c r="M49" s="74">
        <v>0</v>
      </c>
      <c r="N49" s="73">
        <v>0</v>
      </c>
      <c r="O49" s="46">
        <v>-12</v>
      </c>
      <c r="P49" s="46">
        <v>-50</v>
      </c>
      <c r="Q49" s="46">
        <v>0</v>
      </c>
      <c r="R49" s="46">
        <v>0</v>
      </c>
      <c r="S49" s="74">
        <v>0</v>
      </c>
      <c r="U49" s="73">
        <v>70.89</v>
      </c>
      <c r="V49" s="74">
        <v>-63</v>
      </c>
      <c r="W49">
        <v>61.81</v>
      </c>
      <c r="X49">
        <v>-12</v>
      </c>
      <c r="Y49">
        <v>-1</v>
      </c>
      <c r="Z49">
        <v>9.08</v>
      </c>
      <c r="AA49">
        <v>0</v>
      </c>
      <c r="AB49">
        <v>0</v>
      </c>
      <c r="AC49">
        <v>-50</v>
      </c>
    </row>
    <row r="50" spans="7:29">
      <c r="G50" t="s">
        <v>92</v>
      </c>
      <c r="H50" s="73">
        <v>81.13</v>
      </c>
      <c r="I50" s="46">
        <v>0</v>
      </c>
      <c r="J50" s="46">
        <v>0</v>
      </c>
      <c r="K50" s="46">
        <v>0</v>
      </c>
      <c r="L50" s="46">
        <v>8.69</v>
      </c>
      <c r="M50" s="74">
        <v>0</v>
      </c>
      <c r="N50" s="73">
        <v>0</v>
      </c>
      <c r="O50" s="46">
        <v>0</v>
      </c>
      <c r="P50" s="46">
        <v>-40</v>
      </c>
      <c r="Q50" s="46">
        <v>0</v>
      </c>
      <c r="R50" s="46">
        <v>0</v>
      </c>
      <c r="S50" s="74">
        <v>0</v>
      </c>
      <c r="U50" s="73">
        <v>89.82</v>
      </c>
      <c r="V50" s="74">
        <v>-41</v>
      </c>
      <c r="W50">
        <v>81.13</v>
      </c>
      <c r="X50">
        <v>0</v>
      </c>
      <c r="Y50">
        <v>-1</v>
      </c>
      <c r="Z50">
        <v>8.69</v>
      </c>
      <c r="AA50">
        <v>0</v>
      </c>
      <c r="AB50">
        <v>0</v>
      </c>
      <c r="AC50">
        <v>-40</v>
      </c>
    </row>
    <row r="51" spans="7:29">
      <c r="G51" t="s">
        <v>93</v>
      </c>
      <c r="H51" s="73">
        <v>88.86</v>
      </c>
      <c r="I51" s="46">
        <v>0</v>
      </c>
      <c r="J51" s="46">
        <v>0</v>
      </c>
      <c r="K51" s="46">
        <v>0</v>
      </c>
      <c r="L51" s="46">
        <v>8.4</v>
      </c>
      <c r="M51" s="74">
        <v>0</v>
      </c>
      <c r="N51" s="73">
        <v>0</v>
      </c>
      <c r="O51" s="46">
        <v>-22</v>
      </c>
      <c r="P51" s="46">
        <v>-20</v>
      </c>
      <c r="Q51" s="46">
        <v>0</v>
      </c>
      <c r="R51" s="46">
        <v>0</v>
      </c>
      <c r="S51" s="74">
        <v>0</v>
      </c>
      <c r="U51" s="73">
        <v>97.26</v>
      </c>
      <c r="V51" s="74">
        <v>-43</v>
      </c>
      <c r="W51">
        <v>88.86</v>
      </c>
      <c r="X51">
        <v>-22</v>
      </c>
      <c r="Y51">
        <v>-1</v>
      </c>
      <c r="Z51">
        <v>8.4</v>
      </c>
      <c r="AA51">
        <v>0</v>
      </c>
      <c r="AB51">
        <v>0</v>
      </c>
      <c r="AC51">
        <v>-20</v>
      </c>
    </row>
    <row r="52" spans="7:29">
      <c r="G52" t="s">
        <v>94</v>
      </c>
      <c r="H52" s="73">
        <v>73.400000000000006</v>
      </c>
      <c r="I52" s="46">
        <v>0</v>
      </c>
      <c r="J52" s="46">
        <v>0</v>
      </c>
      <c r="K52" s="46">
        <v>0</v>
      </c>
      <c r="L52" s="46">
        <v>8.11</v>
      </c>
      <c r="M52" s="74">
        <v>0</v>
      </c>
      <c r="N52" s="73">
        <v>0</v>
      </c>
      <c r="O52" s="46">
        <v>-30</v>
      </c>
      <c r="P52" s="46">
        <v>-20</v>
      </c>
      <c r="Q52" s="46">
        <v>0</v>
      </c>
      <c r="R52" s="46">
        <v>0</v>
      </c>
      <c r="S52" s="74">
        <v>0</v>
      </c>
      <c r="U52" s="73">
        <v>81.510000000000005</v>
      </c>
      <c r="V52" s="74">
        <v>-51</v>
      </c>
      <c r="W52">
        <v>73.400000000000006</v>
      </c>
      <c r="X52">
        <v>-30</v>
      </c>
      <c r="Y52">
        <v>-1</v>
      </c>
      <c r="Z52">
        <v>8.11</v>
      </c>
      <c r="AA52">
        <v>0</v>
      </c>
      <c r="AB52">
        <v>0</v>
      </c>
      <c r="AC52">
        <v>-20</v>
      </c>
    </row>
    <row r="53" spans="7:29">
      <c r="G53" t="s">
        <v>95</v>
      </c>
      <c r="H53" s="73">
        <v>71.459999999999994</v>
      </c>
      <c r="I53" s="46">
        <v>0</v>
      </c>
      <c r="J53" s="46">
        <v>0</v>
      </c>
      <c r="K53" s="46">
        <v>0</v>
      </c>
      <c r="L53" s="46">
        <v>9.18</v>
      </c>
      <c r="M53" s="74">
        <v>0</v>
      </c>
      <c r="N53" s="73">
        <v>0</v>
      </c>
      <c r="O53" s="46">
        <v>-30</v>
      </c>
      <c r="P53" s="46">
        <v>0</v>
      </c>
      <c r="Q53" s="46">
        <v>0</v>
      </c>
      <c r="R53" s="46">
        <v>0</v>
      </c>
      <c r="S53" s="74">
        <v>0</v>
      </c>
      <c r="U53" s="73">
        <v>80.64</v>
      </c>
      <c r="V53" s="74">
        <v>-31</v>
      </c>
      <c r="W53">
        <v>71.459999999999994</v>
      </c>
      <c r="X53">
        <v>-30</v>
      </c>
      <c r="Y53">
        <v>-1</v>
      </c>
      <c r="Z53">
        <v>9.18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87.89</v>
      </c>
      <c r="I54" s="46">
        <v>0</v>
      </c>
      <c r="J54" s="46">
        <v>0</v>
      </c>
      <c r="K54" s="46">
        <v>0</v>
      </c>
      <c r="L54" s="46">
        <v>11.88</v>
      </c>
      <c r="M54" s="74">
        <v>0</v>
      </c>
      <c r="N54" s="73">
        <v>0</v>
      </c>
      <c r="O54" s="46">
        <v>-25</v>
      </c>
      <c r="P54" s="46">
        <v>0</v>
      </c>
      <c r="Q54" s="46">
        <v>0</v>
      </c>
      <c r="R54" s="46">
        <v>0</v>
      </c>
      <c r="S54" s="74">
        <v>0</v>
      </c>
      <c r="U54" s="73">
        <v>99.77</v>
      </c>
      <c r="V54" s="74">
        <v>-26</v>
      </c>
      <c r="W54">
        <v>87.89</v>
      </c>
      <c r="X54">
        <v>-25</v>
      </c>
      <c r="Y54">
        <v>-1</v>
      </c>
      <c r="Z54">
        <v>11.88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117.83</v>
      </c>
      <c r="I55" s="46">
        <v>0</v>
      </c>
      <c r="J55" s="46">
        <v>0</v>
      </c>
      <c r="K55" s="46">
        <v>0</v>
      </c>
      <c r="L55" s="46">
        <v>11.59</v>
      </c>
      <c r="M55" s="74">
        <v>0</v>
      </c>
      <c r="N55" s="73">
        <v>0</v>
      </c>
      <c r="O55" s="46">
        <v>-10</v>
      </c>
      <c r="P55" s="46">
        <v>0</v>
      </c>
      <c r="Q55" s="46">
        <v>0</v>
      </c>
      <c r="R55" s="46">
        <v>0</v>
      </c>
      <c r="S55" s="74">
        <v>0</v>
      </c>
      <c r="U55" s="73">
        <v>129.41999999999999</v>
      </c>
      <c r="V55" s="74">
        <v>-11</v>
      </c>
      <c r="W55">
        <v>117.83</v>
      </c>
      <c r="X55">
        <v>-10</v>
      </c>
      <c r="Y55">
        <v>-1</v>
      </c>
      <c r="Z55">
        <v>11.59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140.04</v>
      </c>
      <c r="I56" s="46">
        <v>0</v>
      </c>
      <c r="J56" s="46">
        <v>0</v>
      </c>
      <c r="K56" s="46">
        <v>0</v>
      </c>
      <c r="L56" s="46">
        <v>9.66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149.69999999999999</v>
      </c>
      <c r="V56" s="74">
        <v>-1</v>
      </c>
      <c r="W56">
        <v>140.04</v>
      </c>
      <c r="X56">
        <v>0</v>
      </c>
      <c r="Y56">
        <v>-1</v>
      </c>
      <c r="Z56">
        <v>9.66</v>
      </c>
      <c r="AA56">
        <v>0</v>
      </c>
      <c r="AB56">
        <v>0</v>
      </c>
      <c r="AC56">
        <v>0</v>
      </c>
    </row>
    <row r="57" spans="7:29">
      <c r="G57" t="s">
        <v>99</v>
      </c>
      <c r="H57" s="73">
        <v>98.51</v>
      </c>
      <c r="I57" s="46">
        <v>0</v>
      </c>
      <c r="J57" s="46">
        <v>0</v>
      </c>
      <c r="K57" s="46">
        <v>0</v>
      </c>
      <c r="L57" s="46">
        <v>11.01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109.52</v>
      </c>
      <c r="V57" s="74">
        <v>-1</v>
      </c>
      <c r="W57">
        <v>98.51</v>
      </c>
      <c r="X57">
        <v>0</v>
      </c>
      <c r="Y57">
        <v>-1</v>
      </c>
      <c r="Z57">
        <v>11.01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132.31</v>
      </c>
      <c r="I58" s="46">
        <v>9.66</v>
      </c>
      <c r="J58" s="46">
        <v>19.32</v>
      </c>
      <c r="K58" s="46">
        <v>0</v>
      </c>
      <c r="L58" s="46">
        <v>10.82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172.11</v>
      </c>
      <c r="V58" s="74">
        <v>-1</v>
      </c>
      <c r="W58">
        <v>132.31</v>
      </c>
      <c r="X58">
        <v>9.66</v>
      </c>
      <c r="Y58">
        <v>-1</v>
      </c>
      <c r="Z58">
        <v>10.82</v>
      </c>
      <c r="AA58">
        <v>0</v>
      </c>
      <c r="AB58">
        <v>0</v>
      </c>
      <c r="AC58">
        <v>19.32</v>
      </c>
    </row>
    <row r="59" spans="7:29">
      <c r="G59" t="s">
        <v>101</v>
      </c>
      <c r="H59" s="73">
        <v>145.84</v>
      </c>
      <c r="I59" s="46">
        <v>0</v>
      </c>
      <c r="J59" s="46">
        <v>4.83</v>
      </c>
      <c r="K59" s="46">
        <v>0</v>
      </c>
      <c r="L59" s="46">
        <v>13.23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163.9</v>
      </c>
      <c r="V59" s="74">
        <v>-1</v>
      </c>
      <c r="W59">
        <v>145.84</v>
      </c>
      <c r="X59">
        <v>0</v>
      </c>
      <c r="Y59">
        <v>-1</v>
      </c>
      <c r="Z59">
        <v>13.23</v>
      </c>
      <c r="AA59">
        <v>0</v>
      </c>
      <c r="AB59">
        <v>0</v>
      </c>
      <c r="AC59">
        <v>4.83</v>
      </c>
    </row>
    <row r="60" spans="7:29">
      <c r="G60" t="s">
        <v>102</v>
      </c>
      <c r="H60" s="73">
        <v>164.18</v>
      </c>
      <c r="I60" s="46">
        <v>0</v>
      </c>
      <c r="J60" s="46">
        <v>14.49</v>
      </c>
      <c r="K60" s="46">
        <v>0</v>
      </c>
      <c r="L60" s="46">
        <v>11.88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190.55</v>
      </c>
      <c r="V60" s="74">
        <v>-1</v>
      </c>
      <c r="W60">
        <v>164.18</v>
      </c>
      <c r="X60">
        <v>0</v>
      </c>
      <c r="Y60">
        <v>-1</v>
      </c>
      <c r="Z60">
        <v>11.88</v>
      </c>
      <c r="AA60">
        <v>0</v>
      </c>
      <c r="AB60">
        <v>0</v>
      </c>
      <c r="AC60">
        <v>14.49</v>
      </c>
    </row>
    <row r="61" spans="7:29">
      <c r="G61" t="s">
        <v>103</v>
      </c>
      <c r="H61" s="73">
        <v>174.81</v>
      </c>
      <c r="I61" s="46">
        <v>0</v>
      </c>
      <c r="J61" s="46">
        <v>0</v>
      </c>
      <c r="K61" s="46">
        <v>0</v>
      </c>
      <c r="L61" s="46">
        <v>14</v>
      </c>
      <c r="M61" s="74">
        <v>0</v>
      </c>
      <c r="N61" s="73">
        <v>0</v>
      </c>
      <c r="O61" s="46">
        <v>0</v>
      </c>
      <c r="P61" s="46">
        <v>-40</v>
      </c>
      <c r="Q61" s="46">
        <v>0</v>
      </c>
      <c r="R61" s="46">
        <v>0</v>
      </c>
      <c r="S61" s="74">
        <v>0</v>
      </c>
      <c r="U61" s="73">
        <v>188.81</v>
      </c>
      <c r="V61" s="74">
        <v>-41</v>
      </c>
      <c r="W61">
        <v>174.81</v>
      </c>
      <c r="X61">
        <v>0</v>
      </c>
      <c r="Y61">
        <v>-1</v>
      </c>
      <c r="Z61">
        <v>14</v>
      </c>
      <c r="AA61">
        <v>0</v>
      </c>
      <c r="AB61">
        <v>0</v>
      </c>
      <c r="AC61">
        <v>-40</v>
      </c>
    </row>
    <row r="62" spans="7:29">
      <c r="G62" t="s">
        <v>104</v>
      </c>
      <c r="H62" s="73">
        <v>171.92</v>
      </c>
      <c r="I62" s="46">
        <v>0</v>
      </c>
      <c r="J62" s="46">
        <v>0</v>
      </c>
      <c r="K62" s="46">
        <v>0</v>
      </c>
      <c r="L62" s="46">
        <v>15.45</v>
      </c>
      <c r="M62" s="74">
        <v>0</v>
      </c>
      <c r="N62" s="73">
        <v>0</v>
      </c>
      <c r="O62" s="46">
        <v>0</v>
      </c>
      <c r="P62" s="46">
        <v>-70</v>
      </c>
      <c r="Q62" s="46">
        <v>0</v>
      </c>
      <c r="R62" s="46">
        <v>0</v>
      </c>
      <c r="S62" s="74">
        <v>0</v>
      </c>
      <c r="U62" s="73">
        <v>187.37</v>
      </c>
      <c r="V62" s="74">
        <v>-71</v>
      </c>
      <c r="W62">
        <v>171.92</v>
      </c>
      <c r="X62">
        <v>0</v>
      </c>
      <c r="Y62">
        <v>-1</v>
      </c>
      <c r="Z62">
        <v>15.45</v>
      </c>
      <c r="AA62">
        <v>0</v>
      </c>
      <c r="AB62">
        <v>0</v>
      </c>
      <c r="AC62">
        <v>-70</v>
      </c>
    </row>
    <row r="63" spans="7:29">
      <c r="G63" t="s">
        <v>105</v>
      </c>
      <c r="H63" s="73">
        <v>199.92</v>
      </c>
      <c r="I63" s="46">
        <v>43.46</v>
      </c>
      <c r="J63" s="46">
        <v>0</v>
      </c>
      <c r="K63" s="46">
        <v>0</v>
      </c>
      <c r="L63" s="46">
        <v>16.899999999999999</v>
      </c>
      <c r="M63" s="74">
        <v>0</v>
      </c>
      <c r="N63" s="73">
        <v>0</v>
      </c>
      <c r="O63" s="46">
        <v>0</v>
      </c>
      <c r="P63" s="46">
        <v>-70</v>
      </c>
      <c r="Q63" s="46">
        <v>0</v>
      </c>
      <c r="R63" s="46">
        <v>0</v>
      </c>
      <c r="S63" s="74">
        <v>0</v>
      </c>
      <c r="U63" s="73">
        <v>260.27999999999997</v>
      </c>
      <c r="V63" s="74">
        <v>-71</v>
      </c>
      <c r="W63">
        <v>199.92</v>
      </c>
      <c r="X63">
        <v>43.46</v>
      </c>
      <c r="Y63">
        <v>-1</v>
      </c>
      <c r="Z63">
        <v>16.899999999999999</v>
      </c>
      <c r="AA63">
        <v>0</v>
      </c>
      <c r="AB63">
        <v>0</v>
      </c>
      <c r="AC63">
        <v>-70</v>
      </c>
    </row>
    <row r="64" spans="7:29">
      <c r="G64" t="s">
        <v>106</v>
      </c>
      <c r="H64" s="73">
        <v>225.99</v>
      </c>
      <c r="I64" s="46">
        <v>20.28</v>
      </c>
      <c r="J64" s="46">
        <v>0</v>
      </c>
      <c r="K64" s="46">
        <v>0</v>
      </c>
      <c r="L64" s="46">
        <v>15.94</v>
      </c>
      <c r="M64" s="74">
        <v>0</v>
      </c>
      <c r="N64" s="73">
        <v>0</v>
      </c>
      <c r="O64" s="46">
        <v>0</v>
      </c>
      <c r="P64" s="46">
        <v>-70</v>
      </c>
      <c r="Q64" s="46">
        <v>0</v>
      </c>
      <c r="R64" s="46">
        <v>0</v>
      </c>
      <c r="S64" s="74">
        <v>0</v>
      </c>
      <c r="U64" s="73">
        <v>262.20999999999998</v>
      </c>
      <c r="V64" s="74">
        <v>-71</v>
      </c>
      <c r="W64">
        <v>225.99</v>
      </c>
      <c r="X64">
        <v>20.28</v>
      </c>
      <c r="Y64">
        <v>-1</v>
      </c>
      <c r="Z64">
        <v>15.94</v>
      </c>
      <c r="AA64">
        <v>0</v>
      </c>
      <c r="AB64">
        <v>0</v>
      </c>
      <c r="AC64">
        <v>-70</v>
      </c>
    </row>
    <row r="65" spans="7:29">
      <c r="G65" t="s">
        <v>107</v>
      </c>
      <c r="H65" s="73">
        <v>184.47</v>
      </c>
      <c r="I65" s="46">
        <v>36.700000000000003</v>
      </c>
      <c r="J65" s="46">
        <v>0</v>
      </c>
      <c r="K65" s="46">
        <v>0</v>
      </c>
      <c r="L65" s="46">
        <v>15.45</v>
      </c>
      <c r="M65" s="74">
        <v>0</v>
      </c>
      <c r="N65" s="73">
        <v>0</v>
      </c>
      <c r="O65" s="46">
        <v>0</v>
      </c>
      <c r="P65" s="46">
        <v>-65</v>
      </c>
      <c r="Q65" s="46">
        <v>0</v>
      </c>
      <c r="R65" s="46">
        <v>0</v>
      </c>
      <c r="S65" s="74">
        <v>0</v>
      </c>
      <c r="U65" s="73">
        <v>236.62</v>
      </c>
      <c r="V65" s="74">
        <v>-66</v>
      </c>
      <c r="W65">
        <v>184.47</v>
      </c>
      <c r="X65">
        <v>36.700000000000003</v>
      </c>
      <c r="Y65">
        <v>-1</v>
      </c>
      <c r="Z65">
        <v>15.45</v>
      </c>
      <c r="AA65">
        <v>0</v>
      </c>
      <c r="AB65">
        <v>0</v>
      </c>
      <c r="AC65">
        <v>-65</v>
      </c>
    </row>
    <row r="66" spans="7:29">
      <c r="G66" t="s">
        <v>108</v>
      </c>
      <c r="H66" s="73">
        <v>166.11</v>
      </c>
      <c r="I66" s="46">
        <v>36.700000000000003</v>
      </c>
      <c r="J66" s="46">
        <v>0</v>
      </c>
      <c r="K66" s="46">
        <v>0</v>
      </c>
      <c r="L66" s="46">
        <v>15.94</v>
      </c>
      <c r="M66" s="74">
        <v>0</v>
      </c>
      <c r="N66" s="73">
        <v>0</v>
      </c>
      <c r="O66" s="46">
        <v>0</v>
      </c>
      <c r="P66" s="46">
        <v>-65</v>
      </c>
      <c r="Q66" s="46">
        <v>0</v>
      </c>
      <c r="R66" s="46">
        <v>0</v>
      </c>
      <c r="S66" s="74">
        <v>0</v>
      </c>
      <c r="U66" s="73">
        <v>218.75</v>
      </c>
      <c r="V66" s="74">
        <v>-66</v>
      </c>
      <c r="W66">
        <v>166.11</v>
      </c>
      <c r="X66">
        <v>36.700000000000003</v>
      </c>
      <c r="Y66">
        <v>-1</v>
      </c>
      <c r="Z66">
        <v>15.94</v>
      </c>
      <c r="AA66">
        <v>0</v>
      </c>
      <c r="AB66">
        <v>0</v>
      </c>
      <c r="AC66">
        <v>-65</v>
      </c>
    </row>
    <row r="67" spans="7:29">
      <c r="G67" t="s">
        <v>109</v>
      </c>
      <c r="H67" s="73">
        <v>190.26</v>
      </c>
      <c r="I67" s="46">
        <v>35.729999999999997</v>
      </c>
      <c r="J67" s="46">
        <v>0</v>
      </c>
      <c r="K67" s="46">
        <v>0</v>
      </c>
      <c r="L67" s="46">
        <v>15.94</v>
      </c>
      <c r="M67" s="74">
        <v>0.1</v>
      </c>
      <c r="N67" s="73">
        <v>0</v>
      </c>
      <c r="O67" s="46">
        <v>0</v>
      </c>
      <c r="P67" s="46">
        <v>-70</v>
      </c>
      <c r="Q67" s="46">
        <v>0</v>
      </c>
      <c r="R67" s="46">
        <v>0</v>
      </c>
      <c r="S67" s="74">
        <v>0</v>
      </c>
      <c r="U67" s="73">
        <v>242.03</v>
      </c>
      <c r="V67" s="74">
        <v>-71</v>
      </c>
      <c r="W67">
        <v>190.26</v>
      </c>
      <c r="X67">
        <v>35.729999999999997</v>
      </c>
      <c r="Y67">
        <v>-1</v>
      </c>
      <c r="Z67">
        <v>15.94</v>
      </c>
      <c r="AA67">
        <v>0</v>
      </c>
      <c r="AB67">
        <v>0.1</v>
      </c>
      <c r="AC67">
        <v>-70</v>
      </c>
    </row>
    <row r="68" spans="7:29">
      <c r="G68" t="s">
        <v>110</v>
      </c>
      <c r="H68" s="73">
        <v>173.85</v>
      </c>
      <c r="I68" s="46">
        <v>38.630000000000003</v>
      </c>
      <c r="J68" s="46">
        <v>0</v>
      </c>
      <c r="K68" s="46">
        <v>0</v>
      </c>
      <c r="L68" s="46">
        <v>14.97</v>
      </c>
      <c r="M68" s="74">
        <v>0</v>
      </c>
      <c r="N68" s="73">
        <v>0</v>
      </c>
      <c r="O68" s="46">
        <v>0</v>
      </c>
      <c r="P68" s="46">
        <v>-70</v>
      </c>
      <c r="Q68" s="46">
        <v>0</v>
      </c>
      <c r="R68" s="46">
        <v>0</v>
      </c>
      <c r="S68" s="74">
        <v>0</v>
      </c>
      <c r="U68" s="73">
        <v>227.45</v>
      </c>
      <c r="V68" s="74">
        <v>-71</v>
      </c>
      <c r="W68">
        <v>173.85</v>
      </c>
      <c r="X68">
        <v>38.630000000000003</v>
      </c>
      <c r="Y68">
        <v>-1</v>
      </c>
      <c r="Z68">
        <v>14.97</v>
      </c>
      <c r="AA68">
        <v>0</v>
      </c>
      <c r="AB68">
        <v>0</v>
      </c>
      <c r="AC68">
        <v>-70</v>
      </c>
    </row>
    <row r="69" spans="7:29">
      <c r="G69" t="s">
        <v>111</v>
      </c>
      <c r="H69" s="73">
        <v>127.48</v>
      </c>
      <c r="I69" s="46">
        <v>37.67</v>
      </c>
      <c r="J69" s="46">
        <v>0</v>
      </c>
      <c r="K69" s="46">
        <v>0</v>
      </c>
      <c r="L69" s="46">
        <v>14.97</v>
      </c>
      <c r="M69" s="74">
        <v>0</v>
      </c>
      <c r="N69" s="73">
        <v>0</v>
      </c>
      <c r="O69" s="46">
        <v>0</v>
      </c>
      <c r="P69" s="46">
        <v>-79</v>
      </c>
      <c r="Q69" s="46">
        <v>0</v>
      </c>
      <c r="R69" s="46">
        <v>0</v>
      </c>
      <c r="S69" s="74">
        <v>0</v>
      </c>
      <c r="U69" s="73">
        <v>180.12</v>
      </c>
      <c r="V69" s="74">
        <v>-80</v>
      </c>
      <c r="W69">
        <v>127.48</v>
      </c>
      <c r="X69">
        <v>37.67</v>
      </c>
      <c r="Y69">
        <v>-1</v>
      </c>
      <c r="Z69">
        <v>14.97</v>
      </c>
      <c r="AA69">
        <v>0</v>
      </c>
      <c r="AB69">
        <v>0</v>
      </c>
      <c r="AC69">
        <v>-79</v>
      </c>
    </row>
    <row r="70" spans="7:29">
      <c r="G70" t="s">
        <v>112</v>
      </c>
      <c r="H70" s="73">
        <v>138.11000000000001</v>
      </c>
      <c r="I70" s="46">
        <v>44.43</v>
      </c>
      <c r="J70" s="46">
        <v>0</v>
      </c>
      <c r="K70" s="46">
        <v>0</v>
      </c>
      <c r="L70" s="46">
        <v>14</v>
      </c>
      <c r="M70" s="74">
        <v>0</v>
      </c>
      <c r="N70" s="73">
        <v>0</v>
      </c>
      <c r="O70" s="46">
        <v>0</v>
      </c>
      <c r="P70" s="46">
        <v>-30</v>
      </c>
      <c r="Q70" s="46">
        <v>0</v>
      </c>
      <c r="R70" s="46">
        <v>0</v>
      </c>
      <c r="S70" s="74">
        <v>0</v>
      </c>
      <c r="U70" s="73">
        <v>196.54</v>
      </c>
      <c r="V70" s="74">
        <v>-30</v>
      </c>
      <c r="W70">
        <v>138.11000000000001</v>
      </c>
      <c r="X70">
        <v>44.43</v>
      </c>
      <c r="Y70">
        <v>0</v>
      </c>
      <c r="Z70">
        <v>14</v>
      </c>
      <c r="AA70">
        <v>0</v>
      </c>
      <c r="AB70">
        <v>0</v>
      </c>
      <c r="AC70">
        <v>-30</v>
      </c>
    </row>
    <row r="71" spans="7:29">
      <c r="G71" t="s">
        <v>113</v>
      </c>
      <c r="H71" s="73">
        <v>122.66</v>
      </c>
      <c r="I71" s="46">
        <v>0</v>
      </c>
      <c r="J71" s="46">
        <v>0</v>
      </c>
      <c r="K71" s="46">
        <v>0</v>
      </c>
      <c r="L71" s="46">
        <v>13.52</v>
      </c>
      <c r="M71" s="74">
        <v>0</v>
      </c>
      <c r="N71" s="73">
        <v>0</v>
      </c>
      <c r="O71" s="46">
        <v>0</v>
      </c>
      <c r="P71" s="46">
        <v>-112</v>
      </c>
      <c r="Q71" s="46">
        <v>0</v>
      </c>
      <c r="R71" s="46">
        <v>0</v>
      </c>
      <c r="S71" s="74">
        <v>0</v>
      </c>
      <c r="U71" s="73">
        <v>136.18</v>
      </c>
      <c r="V71" s="74">
        <v>-112</v>
      </c>
      <c r="W71">
        <v>122.66</v>
      </c>
      <c r="X71">
        <v>0</v>
      </c>
      <c r="Y71">
        <v>0</v>
      </c>
      <c r="Z71">
        <v>13.52</v>
      </c>
      <c r="AA71">
        <v>0</v>
      </c>
      <c r="AB71">
        <v>0</v>
      </c>
      <c r="AC71">
        <v>-112</v>
      </c>
    </row>
    <row r="72" spans="7:29">
      <c r="G72" t="s">
        <v>114</v>
      </c>
      <c r="H72" s="73">
        <v>152.6</v>
      </c>
      <c r="I72" s="46">
        <v>0</v>
      </c>
      <c r="J72" s="46">
        <v>0</v>
      </c>
      <c r="K72" s="46">
        <v>0</v>
      </c>
      <c r="L72" s="46">
        <v>12.07</v>
      </c>
      <c r="M72" s="74">
        <v>0</v>
      </c>
      <c r="N72" s="73">
        <v>0</v>
      </c>
      <c r="O72" s="46">
        <v>0</v>
      </c>
      <c r="P72" s="46">
        <v>-110</v>
      </c>
      <c r="Q72" s="46">
        <v>0</v>
      </c>
      <c r="R72" s="46">
        <v>0</v>
      </c>
      <c r="S72" s="74">
        <v>0</v>
      </c>
      <c r="U72" s="73">
        <v>164.67</v>
      </c>
      <c r="V72" s="74">
        <v>-110</v>
      </c>
      <c r="W72">
        <v>152.6</v>
      </c>
      <c r="X72">
        <v>0</v>
      </c>
      <c r="Y72">
        <v>0</v>
      </c>
      <c r="Z72">
        <v>12.07</v>
      </c>
      <c r="AA72">
        <v>0</v>
      </c>
      <c r="AB72">
        <v>0</v>
      </c>
      <c r="AC72">
        <v>-110</v>
      </c>
    </row>
    <row r="73" spans="7:29">
      <c r="G73" t="s">
        <v>115</v>
      </c>
      <c r="H73" s="73">
        <v>112.04</v>
      </c>
      <c r="I73" s="46">
        <v>0</v>
      </c>
      <c r="J73" s="46">
        <v>0</v>
      </c>
      <c r="K73" s="46">
        <v>0</v>
      </c>
      <c r="L73" s="46">
        <v>10.62</v>
      </c>
      <c r="M73" s="74">
        <v>0</v>
      </c>
      <c r="N73" s="73">
        <v>0</v>
      </c>
      <c r="O73" s="46">
        <v>0</v>
      </c>
      <c r="P73" s="46">
        <v>-153</v>
      </c>
      <c r="Q73" s="46">
        <v>0</v>
      </c>
      <c r="R73" s="46">
        <v>0</v>
      </c>
      <c r="S73" s="74">
        <v>0</v>
      </c>
      <c r="U73" s="73">
        <v>122.66</v>
      </c>
      <c r="V73" s="74">
        <v>-153</v>
      </c>
      <c r="W73">
        <v>112.04</v>
      </c>
      <c r="X73">
        <v>0</v>
      </c>
      <c r="Y73">
        <v>0</v>
      </c>
      <c r="Z73">
        <v>10.62</v>
      </c>
      <c r="AA73">
        <v>0</v>
      </c>
      <c r="AB73">
        <v>0</v>
      </c>
      <c r="AC73">
        <v>-153</v>
      </c>
    </row>
    <row r="74" spans="7:29">
      <c r="G74" t="s">
        <v>116</v>
      </c>
      <c r="H74" s="73">
        <v>103.34</v>
      </c>
      <c r="I74" s="46">
        <v>0</v>
      </c>
      <c r="J74" s="46">
        <v>0</v>
      </c>
      <c r="K74" s="46">
        <v>0</v>
      </c>
      <c r="L74" s="46">
        <v>9.66</v>
      </c>
      <c r="M74" s="74">
        <v>0.1</v>
      </c>
      <c r="N74" s="73">
        <v>0</v>
      </c>
      <c r="O74" s="46">
        <v>0</v>
      </c>
      <c r="P74" s="46">
        <v>-157</v>
      </c>
      <c r="Q74" s="46">
        <v>0</v>
      </c>
      <c r="R74" s="46">
        <v>0</v>
      </c>
      <c r="S74" s="74">
        <v>0</v>
      </c>
      <c r="U74" s="73">
        <v>113.1</v>
      </c>
      <c r="V74" s="74">
        <v>-157</v>
      </c>
      <c r="W74">
        <v>103.34</v>
      </c>
      <c r="X74">
        <v>0</v>
      </c>
      <c r="Y74">
        <v>0</v>
      </c>
      <c r="Z74">
        <v>9.66</v>
      </c>
      <c r="AA74">
        <v>0</v>
      </c>
      <c r="AB74">
        <v>0.1</v>
      </c>
      <c r="AC74">
        <v>-157</v>
      </c>
    </row>
    <row r="75" spans="7:29">
      <c r="G75" t="s">
        <v>117</v>
      </c>
      <c r="H75" s="73">
        <v>74.37</v>
      </c>
      <c r="I75" s="46">
        <v>0</v>
      </c>
      <c r="J75" s="46">
        <v>0</v>
      </c>
      <c r="K75" s="46">
        <v>0</v>
      </c>
      <c r="L75" s="46">
        <v>8.69</v>
      </c>
      <c r="M75" s="74">
        <v>0</v>
      </c>
      <c r="N75" s="73">
        <v>0</v>
      </c>
      <c r="O75" s="46">
        <v>0</v>
      </c>
      <c r="P75" s="46">
        <v>-240</v>
      </c>
      <c r="Q75" s="46">
        <v>-31</v>
      </c>
      <c r="R75" s="46">
        <v>0</v>
      </c>
      <c r="S75" s="74">
        <v>0</v>
      </c>
      <c r="U75" s="73">
        <v>83.06</v>
      </c>
      <c r="V75" s="74">
        <v>-273</v>
      </c>
      <c r="W75">
        <v>74.37</v>
      </c>
      <c r="X75">
        <v>0</v>
      </c>
      <c r="Y75">
        <v>-2</v>
      </c>
      <c r="Z75">
        <v>8.69</v>
      </c>
      <c r="AA75">
        <v>-31</v>
      </c>
      <c r="AB75">
        <v>0</v>
      </c>
      <c r="AC75">
        <v>-240</v>
      </c>
    </row>
    <row r="76" spans="7:29">
      <c r="G76" t="s">
        <v>118</v>
      </c>
      <c r="H76" s="73">
        <v>59.88</v>
      </c>
      <c r="I76" s="46">
        <v>0</v>
      </c>
      <c r="J76" s="46">
        <v>0</v>
      </c>
      <c r="K76" s="46">
        <v>0</v>
      </c>
      <c r="L76" s="46">
        <v>7.73</v>
      </c>
      <c r="M76" s="74">
        <v>0</v>
      </c>
      <c r="N76" s="73">
        <v>0</v>
      </c>
      <c r="O76" s="46">
        <v>0</v>
      </c>
      <c r="P76" s="46">
        <v>-274</v>
      </c>
      <c r="Q76" s="46">
        <v>-44</v>
      </c>
      <c r="R76" s="46">
        <v>0</v>
      </c>
      <c r="S76" s="74">
        <v>0</v>
      </c>
      <c r="U76" s="73">
        <v>67.61</v>
      </c>
      <c r="V76" s="74">
        <v>-318</v>
      </c>
      <c r="W76">
        <v>59.88</v>
      </c>
      <c r="X76">
        <v>0</v>
      </c>
      <c r="Y76">
        <v>0</v>
      </c>
      <c r="Z76">
        <v>7.73</v>
      </c>
      <c r="AA76">
        <v>-44</v>
      </c>
      <c r="AB76">
        <v>0</v>
      </c>
      <c r="AC76">
        <v>-274</v>
      </c>
    </row>
    <row r="77" spans="7:29">
      <c r="G77" t="s">
        <v>119</v>
      </c>
      <c r="H77" s="73">
        <v>97.55</v>
      </c>
      <c r="I77" s="46">
        <v>0</v>
      </c>
      <c r="J77" s="46">
        <v>0</v>
      </c>
      <c r="K77" s="46">
        <v>0</v>
      </c>
      <c r="L77" s="46">
        <v>6.76</v>
      </c>
      <c r="M77" s="74">
        <v>0</v>
      </c>
      <c r="N77" s="73">
        <v>0</v>
      </c>
      <c r="O77" s="46">
        <v>0</v>
      </c>
      <c r="P77" s="46">
        <v>-298</v>
      </c>
      <c r="Q77" s="46">
        <v>-58</v>
      </c>
      <c r="R77" s="46">
        <v>0</v>
      </c>
      <c r="S77" s="74">
        <v>0</v>
      </c>
      <c r="U77" s="73">
        <v>104.31</v>
      </c>
      <c r="V77" s="74">
        <v>-356</v>
      </c>
      <c r="W77">
        <v>97.55</v>
      </c>
      <c r="X77">
        <v>0</v>
      </c>
      <c r="Y77">
        <v>0</v>
      </c>
      <c r="Z77">
        <v>6.76</v>
      </c>
      <c r="AA77">
        <v>-58</v>
      </c>
      <c r="AB77">
        <v>0</v>
      </c>
      <c r="AC77">
        <v>-298</v>
      </c>
    </row>
    <row r="78" spans="7:29">
      <c r="G78" t="s">
        <v>120</v>
      </c>
      <c r="H78" s="73">
        <v>97.55</v>
      </c>
      <c r="I78" s="46">
        <v>0</v>
      </c>
      <c r="J78" s="46">
        <v>0</v>
      </c>
      <c r="K78" s="46">
        <v>0</v>
      </c>
      <c r="L78" s="46">
        <v>5.79</v>
      </c>
      <c r="M78" s="74">
        <v>0</v>
      </c>
      <c r="N78" s="73">
        <v>0</v>
      </c>
      <c r="O78" s="46">
        <v>0</v>
      </c>
      <c r="P78" s="46">
        <v>-320</v>
      </c>
      <c r="Q78" s="46">
        <v>-54</v>
      </c>
      <c r="R78" s="46">
        <v>0</v>
      </c>
      <c r="S78" s="74">
        <v>0</v>
      </c>
      <c r="U78" s="73">
        <v>103.34</v>
      </c>
      <c r="V78" s="74">
        <v>-374</v>
      </c>
      <c r="W78">
        <v>97.55</v>
      </c>
      <c r="X78">
        <v>0</v>
      </c>
      <c r="Y78">
        <v>0</v>
      </c>
      <c r="Z78">
        <v>5.79</v>
      </c>
      <c r="AA78">
        <v>-54</v>
      </c>
      <c r="AB78">
        <v>0</v>
      </c>
      <c r="AC78">
        <v>-320</v>
      </c>
    </row>
    <row r="79" spans="7:29">
      <c r="G79" t="s">
        <v>121</v>
      </c>
      <c r="H79" s="73">
        <v>0.97</v>
      </c>
      <c r="I79" s="46">
        <v>0</v>
      </c>
      <c r="J79" s="46">
        <v>0</v>
      </c>
      <c r="K79" s="46">
        <v>0</v>
      </c>
      <c r="L79" s="46">
        <v>5.79</v>
      </c>
      <c r="M79" s="74">
        <v>0.1</v>
      </c>
      <c r="N79" s="73">
        <v>0</v>
      </c>
      <c r="O79" s="46">
        <v>-10</v>
      </c>
      <c r="P79" s="46">
        <v>-233</v>
      </c>
      <c r="Q79" s="46">
        <v>-53</v>
      </c>
      <c r="R79" s="46">
        <v>0</v>
      </c>
      <c r="S79" s="74">
        <v>0</v>
      </c>
      <c r="U79" s="73">
        <v>6.86</v>
      </c>
      <c r="V79" s="74">
        <v>-296</v>
      </c>
      <c r="W79">
        <v>0.97</v>
      </c>
      <c r="X79">
        <v>-10</v>
      </c>
      <c r="Y79">
        <v>0</v>
      </c>
      <c r="Z79">
        <v>5.79</v>
      </c>
      <c r="AA79">
        <v>-53</v>
      </c>
      <c r="AB79">
        <v>0.1</v>
      </c>
      <c r="AC79">
        <v>-233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5.31</v>
      </c>
      <c r="M80" s="74">
        <v>0.1</v>
      </c>
      <c r="N80" s="73">
        <v>-20</v>
      </c>
      <c r="O80" s="46">
        <v>-10</v>
      </c>
      <c r="P80" s="46">
        <v>-233</v>
      </c>
      <c r="Q80" s="46">
        <v>-52</v>
      </c>
      <c r="R80" s="46">
        <v>0</v>
      </c>
      <c r="S80" s="74">
        <v>0</v>
      </c>
      <c r="U80" s="73">
        <v>5.41</v>
      </c>
      <c r="V80" s="74">
        <v>-315</v>
      </c>
      <c r="W80">
        <v>-20</v>
      </c>
      <c r="X80">
        <v>-10</v>
      </c>
      <c r="Y80">
        <v>0</v>
      </c>
      <c r="Z80">
        <v>5.31</v>
      </c>
      <c r="AA80">
        <v>-52</v>
      </c>
      <c r="AB80">
        <v>0.1</v>
      </c>
      <c r="AC80">
        <v>-233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3.54</v>
      </c>
      <c r="M81" s="74">
        <v>0</v>
      </c>
      <c r="N81" s="73">
        <v>-30</v>
      </c>
      <c r="O81" s="46">
        <v>0</v>
      </c>
      <c r="P81" s="46">
        <v>-241</v>
      </c>
      <c r="Q81" s="46">
        <v>-47</v>
      </c>
      <c r="R81" s="46">
        <v>0</v>
      </c>
      <c r="S81" s="74">
        <v>0</v>
      </c>
      <c r="U81" s="73">
        <v>3.54</v>
      </c>
      <c r="V81" s="74">
        <v>-318</v>
      </c>
      <c r="W81">
        <v>-30</v>
      </c>
      <c r="X81">
        <v>0</v>
      </c>
      <c r="Y81">
        <v>0</v>
      </c>
      <c r="Z81">
        <v>3.54</v>
      </c>
      <c r="AA81">
        <v>-47</v>
      </c>
      <c r="AB81">
        <v>0</v>
      </c>
      <c r="AC81">
        <v>-241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3.02</v>
      </c>
      <c r="M82" s="74">
        <v>0.28000000000000003</v>
      </c>
      <c r="N82" s="73">
        <v>-20</v>
      </c>
      <c r="O82" s="46">
        <v>0</v>
      </c>
      <c r="P82" s="46">
        <v>-243</v>
      </c>
      <c r="Q82" s="46">
        <v>-53</v>
      </c>
      <c r="R82" s="46">
        <v>0</v>
      </c>
      <c r="S82" s="74">
        <v>0</v>
      </c>
      <c r="U82" s="73">
        <v>3.3</v>
      </c>
      <c r="V82" s="74">
        <v>-316</v>
      </c>
      <c r="W82">
        <v>-20</v>
      </c>
      <c r="X82">
        <v>0</v>
      </c>
      <c r="Y82">
        <v>0</v>
      </c>
      <c r="Z82">
        <v>3.02</v>
      </c>
      <c r="AA82">
        <v>-53</v>
      </c>
      <c r="AB82">
        <v>0.28000000000000003</v>
      </c>
      <c r="AC82">
        <v>-243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2.27</v>
      </c>
      <c r="M83" s="74">
        <v>0.56999999999999995</v>
      </c>
      <c r="N83" s="73">
        <v>-51</v>
      </c>
      <c r="O83" s="46">
        <v>-10</v>
      </c>
      <c r="P83" s="46">
        <v>-266</v>
      </c>
      <c r="Q83" s="46">
        <v>-43</v>
      </c>
      <c r="R83" s="46">
        <v>0</v>
      </c>
      <c r="S83" s="74">
        <v>0</v>
      </c>
      <c r="U83" s="73">
        <v>2.84</v>
      </c>
      <c r="V83" s="74">
        <v>-370</v>
      </c>
      <c r="W83">
        <v>-51</v>
      </c>
      <c r="X83">
        <v>-10</v>
      </c>
      <c r="Y83">
        <v>0</v>
      </c>
      <c r="Z83">
        <v>2.27</v>
      </c>
      <c r="AA83">
        <v>-43</v>
      </c>
      <c r="AB83">
        <v>0.56999999999999995</v>
      </c>
      <c r="AC83">
        <v>-266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2.06</v>
      </c>
      <c r="M84" s="74">
        <v>0.82</v>
      </c>
      <c r="N84" s="73">
        <v>-41</v>
      </c>
      <c r="O84" s="46">
        <v>0</v>
      </c>
      <c r="P84" s="46">
        <v>-268</v>
      </c>
      <c r="Q84" s="46">
        <v>-39</v>
      </c>
      <c r="R84" s="46">
        <v>0</v>
      </c>
      <c r="S84" s="74">
        <v>0</v>
      </c>
      <c r="U84" s="73">
        <v>2.88</v>
      </c>
      <c r="V84" s="74">
        <v>-348</v>
      </c>
      <c r="W84">
        <v>-41</v>
      </c>
      <c r="X84">
        <v>0</v>
      </c>
      <c r="Y84">
        <v>0</v>
      </c>
      <c r="Z84">
        <v>2.06</v>
      </c>
      <c r="AA84">
        <v>-39</v>
      </c>
      <c r="AB84">
        <v>0.82</v>
      </c>
      <c r="AC84">
        <v>-268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1.43</v>
      </c>
      <c r="M85" s="74">
        <v>1.06</v>
      </c>
      <c r="N85" s="73">
        <v>-73</v>
      </c>
      <c r="O85" s="46">
        <v>0</v>
      </c>
      <c r="P85" s="46">
        <v>-264</v>
      </c>
      <c r="Q85" s="46">
        <v>-34</v>
      </c>
      <c r="R85" s="46">
        <v>0</v>
      </c>
      <c r="S85" s="74">
        <v>0</v>
      </c>
      <c r="U85" s="73">
        <v>2.4900000000000002</v>
      </c>
      <c r="V85" s="74">
        <v>-371</v>
      </c>
      <c r="W85">
        <v>-73</v>
      </c>
      <c r="X85">
        <v>0</v>
      </c>
      <c r="Y85">
        <v>0</v>
      </c>
      <c r="Z85">
        <v>1.43</v>
      </c>
      <c r="AA85">
        <v>-34</v>
      </c>
      <c r="AB85">
        <v>1.06</v>
      </c>
      <c r="AC85">
        <v>-264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1.31</v>
      </c>
      <c r="M86" s="74">
        <v>1.28</v>
      </c>
      <c r="N86" s="73">
        <v>-70</v>
      </c>
      <c r="O86" s="46">
        <v>0</v>
      </c>
      <c r="P86" s="46">
        <v>-259</v>
      </c>
      <c r="Q86" s="46">
        <v>-33</v>
      </c>
      <c r="R86" s="46">
        <v>0</v>
      </c>
      <c r="S86" s="74">
        <v>0</v>
      </c>
      <c r="U86" s="73">
        <v>2.59</v>
      </c>
      <c r="V86" s="74">
        <v>-362</v>
      </c>
      <c r="W86">
        <v>-70</v>
      </c>
      <c r="X86">
        <v>0</v>
      </c>
      <c r="Y86">
        <v>0</v>
      </c>
      <c r="Z86">
        <v>1.31</v>
      </c>
      <c r="AA86">
        <v>-33</v>
      </c>
      <c r="AB86">
        <v>1.28</v>
      </c>
      <c r="AC86">
        <v>-259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1.72</v>
      </c>
      <c r="M87" s="74">
        <v>1.69</v>
      </c>
      <c r="N87" s="73">
        <v>-125</v>
      </c>
      <c r="O87" s="46">
        <v>-30</v>
      </c>
      <c r="P87" s="46">
        <v>-267</v>
      </c>
      <c r="Q87" s="46">
        <v>-30</v>
      </c>
      <c r="R87" s="46">
        <v>0</v>
      </c>
      <c r="S87" s="74">
        <v>0</v>
      </c>
      <c r="U87" s="73">
        <v>3.41</v>
      </c>
      <c r="V87" s="74">
        <v>-452</v>
      </c>
      <c r="W87">
        <v>-125</v>
      </c>
      <c r="X87">
        <v>-30</v>
      </c>
      <c r="Y87">
        <v>0</v>
      </c>
      <c r="Z87">
        <v>1.72</v>
      </c>
      <c r="AA87">
        <v>-30</v>
      </c>
      <c r="AB87">
        <v>1.69</v>
      </c>
      <c r="AC87">
        <v>-267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1.57</v>
      </c>
      <c r="M88" s="74">
        <v>1.41</v>
      </c>
      <c r="N88" s="73">
        <v>-96</v>
      </c>
      <c r="O88" s="46">
        <v>0</v>
      </c>
      <c r="P88" s="46">
        <v>-215</v>
      </c>
      <c r="Q88" s="46">
        <v>-29</v>
      </c>
      <c r="R88" s="46">
        <v>0</v>
      </c>
      <c r="S88" s="74">
        <v>0</v>
      </c>
      <c r="U88" s="73">
        <v>2.98</v>
      </c>
      <c r="V88" s="74">
        <v>-340</v>
      </c>
      <c r="W88">
        <v>-96</v>
      </c>
      <c r="X88">
        <v>0</v>
      </c>
      <c r="Y88">
        <v>0</v>
      </c>
      <c r="Z88">
        <v>1.57</v>
      </c>
      <c r="AA88">
        <v>-29</v>
      </c>
      <c r="AB88">
        <v>1.41</v>
      </c>
      <c r="AC88">
        <v>-215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1.78</v>
      </c>
      <c r="M89" s="74">
        <v>1.76</v>
      </c>
      <c r="N89" s="73">
        <v>-85</v>
      </c>
      <c r="O89" s="46">
        <v>-20</v>
      </c>
      <c r="P89" s="46">
        <v>-168</v>
      </c>
      <c r="Q89" s="46">
        <v>-29</v>
      </c>
      <c r="R89" s="46">
        <v>0</v>
      </c>
      <c r="S89" s="74">
        <v>0</v>
      </c>
      <c r="U89" s="73">
        <v>3.54</v>
      </c>
      <c r="V89" s="74">
        <v>-302</v>
      </c>
      <c r="W89">
        <v>-85</v>
      </c>
      <c r="X89">
        <v>-20</v>
      </c>
      <c r="Y89">
        <v>0</v>
      </c>
      <c r="Z89">
        <v>1.78</v>
      </c>
      <c r="AA89">
        <v>-29</v>
      </c>
      <c r="AB89">
        <v>1.76</v>
      </c>
      <c r="AC89">
        <v>-168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1.73</v>
      </c>
      <c r="M90" s="74">
        <v>1.35</v>
      </c>
      <c r="N90" s="73">
        <v>-86</v>
      </c>
      <c r="O90" s="46">
        <v>-25</v>
      </c>
      <c r="P90" s="46">
        <v>-125</v>
      </c>
      <c r="Q90" s="46">
        <v>-29</v>
      </c>
      <c r="R90" s="46">
        <v>0</v>
      </c>
      <c r="S90" s="74">
        <v>0</v>
      </c>
      <c r="U90" s="73">
        <v>3.08</v>
      </c>
      <c r="V90" s="74">
        <v>-265</v>
      </c>
      <c r="W90">
        <v>-86</v>
      </c>
      <c r="X90">
        <v>-25</v>
      </c>
      <c r="Y90">
        <v>0</v>
      </c>
      <c r="Z90">
        <v>1.73</v>
      </c>
      <c r="AA90">
        <v>-29</v>
      </c>
      <c r="AB90">
        <v>1.35</v>
      </c>
      <c r="AC90">
        <v>-125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1.48</v>
      </c>
      <c r="M91" s="74">
        <v>0.84</v>
      </c>
      <c r="N91" s="73">
        <v>-79</v>
      </c>
      <c r="O91" s="46">
        <v>-38</v>
      </c>
      <c r="P91" s="46">
        <v>-128</v>
      </c>
      <c r="Q91" s="46">
        <v>-29</v>
      </c>
      <c r="R91" s="46">
        <v>0</v>
      </c>
      <c r="S91" s="74">
        <v>0</v>
      </c>
      <c r="U91" s="73">
        <v>2.3199999999999998</v>
      </c>
      <c r="V91" s="74">
        <v>-274</v>
      </c>
      <c r="W91">
        <v>-79</v>
      </c>
      <c r="X91">
        <v>-38</v>
      </c>
      <c r="Y91">
        <v>0</v>
      </c>
      <c r="Z91">
        <v>1.48</v>
      </c>
      <c r="AA91">
        <v>-29</v>
      </c>
      <c r="AB91">
        <v>0.84</v>
      </c>
      <c r="AC91">
        <v>-128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1.31</v>
      </c>
      <c r="M92" s="74">
        <v>1.1100000000000001</v>
      </c>
      <c r="N92" s="73">
        <v>-57</v>
      </c>
      <c r="O92" s="46">
        <v>-20</v>
      </c>
      <c r="P92" s="46">
        <v>-99</v>
      </c>
      <c r="Q92" s="46">
        <v>-29</v>
      </c>
      <c r="R92" s="46">
        <v>0</v>
      </c>
      <c r="S92" s="74">
        <v>0</v>
      </c>
      <c r="U92" s="73">
        <v>2.42</v>
      </c>
      <c r="V92" s="74">
        <v>-205</v>
      </c>
      <c r="W92">
        <v>-57</v>
      </c>
      <c r="X92">
        <v>-20</v>
      </c>
      <c r="Y92">
        <v>0</v>
      </c>
      <c r="Z92">
        <v>1.31</v>
      </c>
      <c r="AA92">
        <v>-29</v>
      </c>
      <c r="AB92">
        <v>1.1100000000000001</v>
      </c>
      <c r="AC92">
        <v>-99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1.51</v>
      </c>
      <c r="M93" s="74">
        <v>0.63</v>
      </c>
      <c r="N93" s="73">
        <v>-41</v>
      </c>
      <c r="O93" s="46">
        <v>-42</v>
      </c>
      <c r="P93" s="46">
        <v>-60</v>
      </c>
      <c r="Q93" s="46">
        <v>-29</v>
      </c>
      <c r="R93" s="46">
        <v>0</v>
      </c>
      <c r="S93" s="74">
        <v>0</v>
      </c>
      <c r="U93" s="73">
        <v>2.14</v>
      </c>
      <c r="V93" s="74">
        <v>-172</v>
      </c>
      <c r="W93">
        <v>-41</v>
      </c>
      <c r="X93">
        <v>-42</v>
      </c>
      <c r="Y93">
        <v>0</v>
      </c>
      <c r="Z93">
        <v>1.51</v>
      </c>
      <c r="AA93">
        <v>-29</v>
      </c>
      <c r="AB93">
        <v>0.63</v>
      </c>
      <c r="AC93">
        <v>-60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1.42</v>
      </c>
      <c r="M94" s="74">
        <v>0.64</v>
      </c>
      <c r="N94" s="73">
        <v>-41</v>
      </c>
      <c r="O94" s="46">
        <v>-10</v>
      </c>
      <c r="P94" s="46">
        <v>-30</v>
      </c>
      <c r="Q94" s="46">
        <v>-29</v>
      </c>
      <c r="R94" s="46">
        <v>0</v>
      </c>
      <c r="S94" s="74">
        <v>0</v>
      </c>
      <c r="U94" s="73">
        <v>2.06</v>
      </c>
      <c r="V94" s="74">
        <v>-110</v>
      </c>
      <c r="W94">
        <v>-41</v>
      </c>
      <c r="X94">
        <v>-10</v>
      </c>
      <c r="Y94">
        <v>0</v>
      </c>
      <c r="Z94">
        <v>1.42</v>
      </c>
      <c r="AA94">
        <v>-29</v>
      </c>
      <c r="AB94">
        <v>0.64</v>
      </c>
      <c r="AC94">
        <v>-30</v>
      </c>
    </row>
    <row r="95" spans="7:29">
      <c r="G95" t="s">
        <v>137</v>
      </c>
      <c r="H95" s="73">
        <v>4.18</v>
      </c>
      <c r="I95" s="46">
        <v>11.94</v>
      </c>
      <c r="J95" s="46">
        <v>0</v>
      </c>
      <c r="K95" s="46">
        <v>0</v>
      </c>
      <c r="L95" s="46">
        <v>1.67</v>
      </c>
      <c r="M95" s="74">
        <v>1.22</v>
      </c>
      <c r="N95" s="73">
        <v>0</v>
      </c>
      <c r="O95" s="46">
        <v>0</v>
      </c>
      <c r="P95" s="46">
        <v>-15</v>
      </c>
      <c r="Q95" s="46">
        <v>-23</v>
      </c>
      <c r="R95" s="46">
        <v>0</v>
      </c>
      <c r="S95" s="74">
        <v>0</v>
      </c>
      <c r="U95" s="73">
        <v>19.010000000000002</v>
      </c>
      <c r="V95" s="74">
        <v>-38</v>
      </c>
      <c r="W95">
        <v>4.18</v>
      </c>
      <c r="X95">
        <v>11.94</v>
      </c>
      <c r="Y95">
        <v>0</v>
      </c>
      <c r="Z95">
        <v>1.67</v>
      </c>
      <c r="AA95">
        <v>-23</v>
      </c>
      <c r="AB95">
        <v>1.22</v>
      </c>
      <c r="AC95">
        <v>-15</v>
      </c>
    </row>
    <row r="96" spans="7:29">
      <c r="G96" t="s">
        <v>138</v>
      </c>
      <c r="H96" s="73">
        <v>7.19</v>
      </c>
      <c r="I96" s="46">
        <v>14.35</v>
      </c>
      <c r="J96" s="46">
        <v>0</v>
      </c>
      <c r="K96" s="46">
        <v>0</v>
      </c>
      <c r="L96" s="46">
        <v>1.68</v>
      </c>
      <c r="M96" s="74">
        <v>0.99</v>
      </c>
      <c r="N96" s="73">
        <v>0</v>
      </c>
      <c r="O96" s="46">
        <v>0</v>
      </c>
      <c r="P96" s="46">
        <v>-5</v>
      </c>
      <c r="Q96" s="46">
        <v>-23</v>
      </c>
      <c r="R96" s="46">
        <v>0</v>
      </c>
      <c r="S96" s="74">
        <v>0</v>
      </c>
      <c r="U96" s="73">
        <v>24.21</v>
      </c>
      <c r="V96" s="74">
        <v>-28</v>
      </c>
      <c r="W96">
        <v>7.19</v>
      </c>
      <c r="X96">
        <v>14.35</v>
      </c>
      <c r="Y96">
        <v>0</v>
      </c>
      <c r="Z96">
        <v>1.68</v>
      </c>
      <c r="AA96">
        <v>-23</v>
      </c>
      <c r="AB96">
        <v>0.99</v>
      </c>
      <c r="AC96">
        <v>-5</v>
      </c>
    </row>
    <row r="97" spans="1:83">
      <c r="G97" t="s">
        <v>139</v>
      </c>
      <c r="H97" s="73">
        <v>14.32</v>
      </c>
      <c r="I97" s="46">
        <v>8.9499999999999993</v>
      </c>
      <c r="J97" s="46">
        <v>0</v>
      </c>
      <c r="K97" s="46">
        <v>0</v>
      </c>
      <c r="L97" s="46">
        <v>1.77</v>
      </c>
      <c r="M97" s="74">
        <v>0.68</v>
      </c>
      <c r="N97" s="73">
        <v>0</v>
      </c>
      <c r="O97" s="46">
        <v>0</v>
      </c>
      <c r="P97" s="46">
        <v>-5</v>
      </c>
      <c r="Q97" s="46">
        <v>-19</v>
      </c>
      <c r="R97" s="46">
        <v>0</v>
      </c>
      <c r="S97" s="74">
        <v>0</v>
      </c>
      <c r="U97" s="73">
        <v>25.72</v>
      </c>
      <c r="V97" s="74">
        <v>-24</v>
      </c>
      <c r="W97">
        <v>14.32</v>
      </c>
      <c r="X97">
        <v>8.9499999999999993</v>
      </c>
      <c r="Y97">
        <v>0</v>
      </c>
      <c r="Z97">
        <v>1.77</v>
      </c>
      <c r="AA97">
        <v>-19</v>
      </c>
      <c r="AB97">
        <v>0.68</v>
      </c>
      <c r="AC97">
        <v>-5</v>
      </c>
    </row>
    <row r="98" spans="1:83">
      <c r="G98" t="s">
        <v>140</v>
      </c>
      <c r="H98" s="73">
        <v>14.22</v>
      </c>
      <c r="I98" s="46">
        <v>11.03</v>
      </c>
      <c r="J98" s="46">
        <v>0</v>
      </c>
      <c r="K98" s="46">
        <v>0</v>
      </c>
      <c r="L98" s="46">
        <v>1.64</v>
      </c>
      <c r="M98" s="74">
        <v>1.08</v>
      </c>
      <c r="N98" s="73">
        <v>0</v>
      </c>
      <c r="O98" s="46">
        <v>0</v>
      </c>
      <c r="P98" s="46">
        <v>-10</v>
      </c>
      <c r="Q98" s="46">
        <v>-19</v>
      </c>
      <c r="R98" s="46">
        <v>0</v>
      </c>
      <c r="S98" s="74">
        <v>0</v>
      </c>
      <c r="U98" s="73">
        <v>27.97</v>
      </c>
      <c r="V98" s="74">
        <v>-29</v>
      </c>
      <c r="W98">
        <v>14.22</v>
      </c>
      <c r="X98">
        <v>11.03</v>
      </c>
      <c r="Y98">
        <v>0</v>
      </c>
      <c r="Z98">
        <v>1.64</v>
      </c>
      <c r="AA98">
        <v>-19</v>
      </c>
      <c r="AB98">
        <v>1.08</v>
      </c>
      <c r="AC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1.3239825000000003</v>
      </c>
      <c r="I99" s="69">
        <f t="shared" ref="I99:BQ99" si="1">SUM(I3:I98)/4000</f>
        <v>0.19097000000000003</v>
      </c>
      <c r="J99" s="69">
        <f t="shared" si="1"/>
        <v>1.49725E-2</v>
      </c>
      <c r="K99" s="69">
        <f t="shared" si="1"/>
        <v>0</v>
      </c>
      <c r="L99" s="69">
        <f t="shared" si="1"/>
        <v>0.13204749999999996</v>
      </c>
      <c r="M99" s="69">
        <f t="shared" si="1"/>
        <v>4.657500000000001E-3</v>
      </c>
      <c r="N99" s="68">
        <f t="shared" si="1"/>
        <v>-0.42425000000000002</v>
      </c>
      <c r="O99" s="69">
        <f t="shared" si="1"/>
        <v>-0.16325000000000001</v>
      </c>
      <c r="P99" s="69">
        <f t="shared" si="1"/>
        <v>-2.3105000000000002</v>
      </c>
      <c r="Q99" s="69">
        <f t="shared" si="1"/>
        <v>-0.55774999999999997</v>
      </c>
      <c r="R99" s="69">
        <f t="shared" si="1"/>
        <v>0</v>
      </c>
      <c r="S99" s="70">
        <f t="shared" si="1"/>
        <v>0</v>
      </c>
      <c r="U99" s="68">
        <f t="shared" si="1"/>
        <v>1.6666300000000003</v>
      </c>
      <c r="V99" s="70">
        <f t="shared" si="1"/>
        <v>-3.4711249999999998</v>
      </c>
      <c r="W99">
        <f t="shared" si="1"/>
        <v>0.89973250000000005</v>
      </c>
      <c r="X99">
        <f t="shared" si="1"/>
        <v>2.7720000000000002E-2</v>
      </c>
      <c r="Y99">
        <f t="shared" si="1"/>
        <v>-1.5375E-2</v>
      </c>
      <c r="Z99">
        <f t="shared" si="1"/>
        <v>0.13204749999999996</v>
      </c>
      <c r="AA99">
        <f t="shared" si="1"/>
        <v>-0.55774999999999997</v>
      </c>
      <c r="AB99">
        <f t="shared" si="1"/>
        <v>4.657500000000001E-3</v>
      </c>
      <c r="AC99">
        <f t="shared" si="1"/>
        <v>-2.2955274999999999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628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71.650000000000006</v>
      </c>
      <c r="I3" s="53">
        <v>58.01</v>
      </c>
      <c r="J3" s="53">
        <v>0</v>
      </c>
      <c r="K3" s="53">
        <v>0</v>
      </c>
      <c r="L3" s="53">
        <v>0</v>
      </c>
      <c r="M3" s="72">
        <v>0.37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628</v>
      </c>
      <c r="U3" s="73">
        <v>-2.5</v>
      </c>
      <c r="V3" s="74">
        <v>130.03</v>
      </c>
      <c r="W3">
        <v>71.650000000000006</v>
      </c>
      <c r="X3">
        <v>58.01</v>
      </c>
      <c r="Y3">
        <v>-2.5</v>
      </c>
      <c r="Z3">
        <v>0.37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60.49</v>
      </c>
      <c r="I4" s="46">
        <v>58.25</v>
      </c>
      <c r="J4" s="46">
        <v>0</v>
      </c>
      <c r="K4" s="46">
        <v>0</v>
      </c>
      <c r="L4" s="46">
        <v>0</v>
      </c>
      <c r="M4" s="74">
        <v>0.4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-2.5</v>
      </c>
      <c r="V4" s="74">
        <v>119.14</v>
      </c>
      <c r="W4">
        <v>60.49</v>
      </c>
      <c r="X4">
        <v>58.25</v>
      </c>
      <c r="Y4">
        <v>-2.5</v>
      </c>
      <c r="Z4">
        <v>0.4</v>
      </c>
    </row>
    <row r="5" spans="1:26">
      <c r="B5" t="s">
        <v>379</v>
      </c>
      <c r="D5" t="s">
        <v>439</v>
      </c>
      <c r="G5" t="s">
        <v>47</v>
      </c>
      <c r="H5" s="73">
        <v>40.81</v>
      </c>
      <c r="I5" s="46">
        <v>65.83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106.64</v>
      </c>
      <c r="W5">
        <v>40.81</v>
      </c>
      <c r="X5">
        <v>65.83</v>
      </c>
      <c r="Y5">
        <v>-2.5</v>
      </c>
      <c r="Z5">
        <v>0</v>
      </c>
    </row>
    <row r="6" spans="1:26">
      <c r="B6" t="s">
        <v>379</v>
      </c>
      <c r="G6" t="s">
        <v>48</v>
      </c>
      <c r="H6" s="73">
        <v>28.92</v>
      </c>
      <c r="I6" s="46">
        <v>64.09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93.01</v>
      </c>
      <c r="W6">
        <v>28.92</v>
      </c>
      <c r="X6">
        <v>64.09</v>
      </c>
      <c r="Y6">
        <v>-2.5</v>
      </c>
      <c r="Z6">
        <v>0</v>
      </c>
    </row>
    <row r="7" spans="1:26">
      <c r="G7" t="s">
        <v>49</v>
      </c>
      <c r="H7" s="73">
        <v>0</v>
      </c>
      <c r="I7" s="46">
        <v>125.58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125.58</v>
      </c>
      <c r="W7">
        <v>0</v>
      </c>
      <c r="X7">
        <v>125.58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115.12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115.12</v>
      </c>
      <c r="W8">
        <v>0</v>
      </c>
      <c r="X8">
        <v>115.12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112.83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112.83</v>
      </c>
      <c r="W9">
        <v>0</v>
      </c>
      <c r="X9">
        <v>112.83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103.1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103.1</v>
      </c>
      <c r="W10">
        <v>0</v>
      </c>
      <c r="X10">
        <v>103.1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81.09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81.09</v>
      </c>
      <c r="W11">
        <v>0</v>
      </c>
      <c r="X11">
        <v>81.09</v>
      </c>
      <c r="Y11">
        <v>-2.5</v>
      </c>
      <c r="Z11">
        <v>0</v>
      </c>
    </row>
    <row r="12" spans="1:26">
      <c r="G12" t="s">
        <v>54</v>
      </c>
      <c r="H12" s="73">
        <v>0</v>
      </c>
      <c r="I12" s="46">
        <v>74.69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-2.5</v>
      </c>
      <c r="V12" s="74">
        <v>74.69</v>
      </c>
      <c r="W12">
        <v>0</v>
      </c>
      <c r="X12">
        <v>74.69</v>
      </c>
      <c r="Y12">
        <v>-2.5</v>
      </c>
      <c r="Z12">
        <v>0</v>
      </c>
    </row>
    <row r="13" spans="1:26">
      <c r="G13" t="s">
        <v>55</v>
      </c>
      <c r="H13" s="73">
        <v>0</v>
      </c>
      <c r="I13" s="46">
        <v>72.95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-2.5</v>
      </c>
      <c r="V13" s="74">
        <v>72.95</v>
      </c>
      <c r="W13">
        <v>0</v>
      </c>
      <c r="X13">
        <v>72.95</v>
      </c>
      <c r="Y13">
        <v>-2.5</v>
      </c>
      <c r="Z13">
        <v>0</v>
      </c>
    </row>
    <row r="14" spans="1:26">
      <c r="G14" t="s">
        <v>56</v>
      </c>
      <c r="H14" s="73">
        <v>0</v>
      </c>
      <c r="I14" s="46">
        <v>57.95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-2.5</v>
      </c>
      <c r="V14" s="74">
        <v>57.95</v>
      </c>
      <c r="W14">
        <v>0</v>
      </c>
      <c r="X14">
        <v>57.95</v>
      </c>
      <c r="Y14">
        <v>-2.5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-2.5</v>
      </c>
      <c r="V15" s="74">
        <v>0</v>
      </c>
      <c r="W15">
        <v>0</v>
      </c>
      <c r="X15">
        <v>0</v>
      </c>
      <c r="Y15">
        <v>-2.5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-2.5</v>
      </c>
      <c r="V16" s="74">
        <v>0</v>
      </c>
      <c r="W16">
        <v>0</v>
      </c>
      <c r="X16">
        <v>0</v>
      </c>
      <c r="Y16">
        <v>-2.5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-2.5</v>
      </c>
      <c r="V17" s="74">
        <v>0</v>
      </c>
      <c r="W17">
        <v>0</v>
      </c>
      <c r="X17">
        <v>0</v>
      </c>
      <c r="Y17">
        <v>-2.5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-2.5</v>
      </c>
      <c r="V18" s="74">
        <v>0</v>
      </c>
      <c r="W18">
        <v>0</v>
      </c>
      <c r="X18">
        <v>0</v>
      </c>
      <c r="Y18">
        <v>-2.5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-2.5</v>
      </c>
      <c r="V19" s="74">
        <v>0</v>
      </c>
      <c r="W19">
        <v>0</v>
      </c>
      <c r="X19">
        <v>0</v>
      </c>
      <c r="Y19">
        <v>-2.5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0.71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-2.5</v>
      </c>
      <c r="V20" s="74">
        <v>0.71</v>
      </c>
      <c r="W20">
        <v>0</v>
      </c>
      <c r="X20">
        <v>0</v>
      </c>
      <c r="Y20">
        <v>-2.5</v>
      </c>
      <c r="Z20">
        <v>0.71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-2.5</v>
      </c>
      <c r="V21" s="74">
        <v>1.27</v>
      </c>
      <c r="W21">
        <v>0</v>
      </c>
      <c r="X21">
        <v>0</v>
      </c>
      <c r="Y21">
        <v>-2.5</v>
      </c>
      <c r="Z21">
        <v>1.27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-2.5</v>
      </c>
      <c r="V22" s="74">
        <v>0.9</v>
      </c>
      <c r="W22">
        <v>0</v>
      </c>
      <c r="X22">
        <v>0</v>
      </c>
      <c r="Y22">
        <v>-2.5</v>
      </c>
      <c r="Z22">
        <v>0.9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1.95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-2.5</v>
      </c>
      <c r="V23" s="74">
        <v>1.95</v>
      </c>
      <c r="W23">
        <v>0</v>
      </c>
      <c r="X23">
        <v>0</v>
      </c>
      <c r="Y23">
        <v>-2.5</v>
      </c>
      <c r="Z23">
        <v>1.95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1.51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-2.5</v>
      </c>
      <c r="V24" s="74">
        <v>1.51</v>
      </c>
      <c r="W24">
        <v>0</v>
      </c>
      <c r="X24">
        <v>0</v>
      </c>
      <c r="Y24">
        <v>-2.5</v>
      </c>
      <c r="Z24">
        <v>1.51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1.1399999999999999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-2.5</v>
      </c>
      <c r="V25" s="74">
        <v>1.1399999999999999</v>
      </c>
      <c r="W25">
        <v>0</v>
      </c>
      <c r="X25">
        <v>0</v>
      </c>
      <c r="Y25">
        <v>-2.5</v>
      </c>
      <c r="Z25">
        <v>1.1399999999999999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1.55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-2.5</v>
      </c>
      <c r="V26" s="74">
        <v>1.55</v>
      </c>
      <c r="W26">
        <v>0</v>
      </c>
      <c r="X26">
        <v>0</v>
      </c>
      <c r="Y26">
        <v>-2.5</v>
      </c>
      <c r="Z26">
        <v>1.55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0.48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-2.5</v>
      </c>
      <c r="V27" s="74">
        <v>0.48</v>
      </c>
      <c r="W27">
        <v>0</v>
      </c>
      <c r="X27">
        <v>0</v>
      </c>
      <c r="Y27">
        <v>-2.5</v>
      </c>
      <c r="Z27">
        <v>0.48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2.44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-2.5</v>
      </c>
      <c r="V28" s="74">
        <v>2.44</v>
      </c>
      <c r="W28">
        <v>0</v>
      </c>
      <c r="X28">
        <v>0</v>
      </c>
      <c r="Y28">
        <v>-2.5</v>
      </c>
      <c r="Z28">
        <v>2.44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8.44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-2.5</v>
      </c>
      <c r="V29" s="74">
        <v>8.44</v>
      </c>
      <c r="W29">
        <v>0</v>
      </c>
      <c r="X29">
        <v>0</v>
      </c>
      <c r="Y29">
        <v>-2.5</v>
      </c>
      <c r="Z29">
        <v>8.44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6.57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6.57</v>
      </c>
      <c r="W30">
        <v>0</v>
      </c>
      <c r="X30">
        <v>0</v>
      </c>
      <c r="Y30">
        <v>0</v>
      </c>
      <c r="Z30">
        <v>6.57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0.68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0.68</v>
      </c>
      <c r="W31">
        <v>0</v>
      </c>
      <c r="X31">
        <v>0</v>
      </c>
      <c r="Y31">
        <v>0</v>
      </c>
      <c r="Z31">
        <v>0.68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1.41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1.41</v>
      </c>
      <c r="W32">
        <v>0</v>
      </c>
      <c r="X32">
        <v>0</v>
      </c>
      <c r="Y32">
        <v>0</v>
      </c>
      <c r="Z32">
        <v>1.41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6.1</v>
      </c>
      <c r="W33">
        <v>0</v>
      </c>
      <c r="X33">
        <v>0</v>
      </c>
      <c r="Y33">
        <v>0</v>
      </c>
      <c r="Z33">
        <v>6.1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3.46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3.46</v>
      </c>
      <c r="W34">
        <v>0</v>
      </c>
      <c r="X34">
        <v>0</v>
      </c>
      <c r="Y34">
        <v>0</v>
      </c>
      <c r="Z34">
        <v>3.46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5.6</v>
      </c>
      <c r="W35">
        <v>0</v>
      </c>
      <c r="X35">
        <v>0</v>
      </c>
      <c r="Y35">
        <v>0</v>
      </c>
      <c r="Z35">
        <v>5.6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6.66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6.66</v>
      </c>
      <c r="W36">
        <v>0</v>
      </c>
      <c r="X36">
        <v>0</v>
      </c>
      <c r="Y36">
        <v>0</v>
      </c>
      <c r="Z36">
        <v>6.66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5.0199999999999996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5.0199999999999996</v>
      </c>
      <c r="W37">
        <v>0</v>
      </c>
      <c r="X37">
        <v>0</v>
      </c>
      <c r="Y37">
        <v>0</v>
      </c>
      <c r="Z37">
        <v>5.0199999999999996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6.95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6.95</v>
      </c>
      <c r="W38">
        <v>0</v>
      </c>
      <c r="X38">
        <v>0</v>
      </c>
      <c r="Y38">
        <v>0</v>
      </c>
      <c r="Z38">
        <v>6.95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5.12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5.12</v>
      </c>
      <c r="W39">
        <v>0</v>
      </c>
      <c r="X39">
        <v>0</v>
      </c>
      <c r="Y39">
        <v>0</v>
      </c>
      <c r="Z39">
        <v>5.12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2.5099999999999998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2.5099999999999998</v>
      </c>
      <c r="W40">
        <v>0</v>
      </c>
      <c r="X40">
        <v>0</v>
      </c>
      <c r="Y40">
        <v>0</v>
      </c>
      <c r="Z40">
        <v>2.5099999999999998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5.0199999999999996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5.0199999999999996</v>
      </c>
      <c r="W41">
        <v>0</v>
      </c>
      <c r="X41">
        <v>0</v>
      </c>
      <c r="Y41">
        <v>0</v>
      </c>
      <c r="Z41">
        <v>5.0199999999999996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5.7</v>
      </c>
      <c r="W42">
        <v>0</v>
      </c>
      <c r="X42">
        <v>0</v>
      </c>
      <c r="Y42">
        <v>0</v>
      </c>
      <c r="Z42">
        <v>5.7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5.31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5.31</v>
      </c>
      <c r="W43">
        <v>0</v>
      </c>
      <c r="X43">
        <v>0</v>
      </c>
      <c r="Y43">
        <v>0</v>
      </c>
      <c r="Z43">
        <v>5.31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4.0599999999999996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4.0599999999999996</v>
      </c>
      <c r="W44">
        <v>0</v>
      </c>
      <c r="X44">
        <v>0</v>
      </c>
      <c r="Y44">
        <v>0</v>
      </c>
      <c r="Z44">
        <v>4.0599999999999996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0.77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0.77</v>
      </c>
      <c r="W45">
        <v>0</v>
      </c>
      <c r="X45">
        <v>0</v>
      </c>
      <c r="Y45">
        <v>0</v>
      </c>
      <c r="Z45">
        <v>0.77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1.1599999999999999</v>
      </c>
      <c r="W47">
        <v>0</v>
      </c>
      <c r="X47">
        <v>0</v>
      </c>
      <c r="Y47">
        <v>0</v>
      </c>
      <c r="Z47">
        <v>1.1599999999999999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0.87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0.87</v>
      </c>
      <c r="W48">
        <v>0</v>
      </c>
      <c r="X48">
        <v>0</v>
      </c>
      <c r="Y48">
        <v>0</v>
      </c>
      <c r="Z48">
        <v>0.87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1.84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1.84</v>
      </c>
      <c r="W49">
        <v>0</v>
      </c>
      <c r="X49">
        <v>0</v>
      </c>
      <c r="Y49">
        <v>0</v>
      </c>
      <c r="Z49">
        <v>1.84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2.12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2.12</v>
      </c>
      <c r="W50">
        <v>0</v>
      </c>
      <c r="X50">
        <v>0</v>
      </c>
      <c r="Y50">
        <v>0</v>
      </c>
      <c r="Z50">
        <v>2.12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7.24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7.24</v>
      </c>
      <c r="W51">
        <v>0</v>
      </c>
      <c r="X51">
        <v>0</v>
      </c>
      <c r="Y51">
        <v>0</v>
      </c>
      <c r="Z51">
        <v>7.24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3.86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3.86</v>
      </c>
      <c r="W52">
        <v>0</v>
      </c>
      <c r="X52">
        <v>0</v>
      </c>
      <c r="Y52">
        <v>0</v>
      </c>
      <c r="Z52">
        <v>3.86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3.48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3.48</v>
      </c>
      <c r="W53">
        <v>0</v>
      </c>
      <c r="X53">
        <v>0</v>
      </c>
      <c r="Y53">
        <v>0</v>
      </c>
      <c r="Z53">
        <v>3.48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3.09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3.09</v>
      </c>
      <c r="W54">
        <v>0</v>
      </c>
      <c r="X54">
        <v>0</v>
      </c>
      <c r="Y54">
        <v>0</v>
      </c>
      <c r="Z54">
        <v>3.09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6.76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6.76</v>
      </c>
      <c r="W55">
        <v>0</v>
      </c>
      <c r="X55">
        <v>0</v>
      </c>
      <c r="Y55">
        <v>0</v>
      </c>
      <c r="Z55">
        <v>6.76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3.09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3.09</v>
      </c>
      <c r="W56">
        <v>0</v>
      </c>
      <c r="X56">
        <v>0</v>
      </c>
      <c r="Y56">
        <v>0</v>
      </c>
      <c r="Z56">
        <v>3.09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5.79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5.79</v>
      </c>
      <c r="W57">
        <v>0</v>
      </c>
      <c r="X57">
        <v>0</v>
      </c>
      <c r="Y57">
        <v>0</v>
      </c>
      <c r="Z57">
        <v>5.79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2.99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2.99</v>
      </c>
      <c r="W58">
        <v>0</v>
      </c>
      <c r="X58">
        <v>0</v>
      </c>
      <c r="Y58">
        <v>0</v>
      </c>
      <c r="Z58">
        <v>2.99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3.19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3.19</v>
      </c>
      <c r="W59">
        <v>0</v>
      </c>
      <c r="X59">
        <v>0</v>
      </c>
      <c r="Y59">
        <v>0</v>
      </c>
      <c r="Z59">
        <v>3.19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3.96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3.96</v>
      </c>
      <c r="W60">
        <v>0</v>
      </c>
      <c r="X60">
        <v>0</v>
      </c>
      <c r="Y60">
        <v>0</v>
      </c>
      <c r="Z60">
        <v>3.96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5.12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5.12</v>
      </c>
      <c r="W61">
        <v>0</v>
      </c>
      <c r="X61">
        <v>0</v>
      </c>
      <c r="Y61">
        <v>0</v>
      </c>
      <c r="Z61">
        <v>5.12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7.34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7.34</v>
      </c>
      <c r="W62">
        <v>0</v>
      </c>
      <c r="X62">
        <v>0</v>
      </c>
      <c r="Y62">
        <v>0</v>
      </c>
      <c r="Z62">
        <v>7.34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5.22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5.22</v>
      </c>
      <c r="W63">
        <v>0</v>
      </c>
      <c r="X63">
        <v>0</v>
      </c>
      <c r="Y63">
        <v>0</v>
      </c>
      <c r="Z63">
        <v>5.22</v>
      </c>
    </row>
    <row r="64" spans="7:26">
      <c r="G64" t="s">
        <v>106</v>
      </c>
      <c r="H64" s="73">
        <v>0</v>
      </c>
      <c r="I64" s="46">
        <v>48.29</v>
      </c>
      <c r="J64" s="46">
        <v>0</v>
      </c>
      <c r="K64" s="46">
        <v>0</v>
      </c>
      <c r="L64" s="46">
        <v>0</v>
      </c>
      <c r="M64" s="74">
        <v>7.05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55.34</v>
      </c>
      <c r="W64">
        <v>0</v>
      </c>
      <c r="X64">
        <v>48.29</v>
      </c>
      <c r="Y64">
        <v>0</v>
      </c>
      <c r="Z64">
        <v>7.05</v>
      </c>
    </row>
    <row r="65" spans="7:26">
      <c r="G65" t="s">
        <v>107</v>
      </c>
      <c r="H65" s="73">
        <v>0</v>
      </c>
      <c r="I65" s="46">
        <v>67.61</v>
      </c>
      <c r="J65" s="46">
        <v>0</v>
      </c>
      <c r="K65" s="46">
        <v>0</v>
      </c>
      <c r="L65" s="46">
        <v>0</v>
      </c>
      <c r="M65" s="74">
        <v>9.27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76.88</v>
      </c>
      <c r="W65">
        <v>0</v>
      </c>
      <c r="X65">
        <v>67.61</v>
      </c>
      <c r="Y65">
        <v>0</v>
      </c>
      <c r="Z65">
        <v>9.27</v>
      </c>
    </row>
    <row r="66" spans="7:26">
      <c r="G66" t="s">
        <v>108</v>
      </c>
      <c r="H66" s="73">
        <v>0</v>
      </c>
      <c r="I66" s="46">
        <v>72.44</v>
      </c>
      <c r="J66" s="46">
        <v>0</v>
      </c>
      <c r="K66" s="46">
        <v>0</v>
      </c>
      <c r="L66" s="46">
        <v>0</v>
      </c>
      <c r="M66" s="74">
        <v>9.4600000000000009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81.900000000000006</v>
      </c>
      <c r="W66">
        <v>0</v>
      </c>
      <c r="X66">
        <v>72.44</v>
      </c>
      <c r="Y66">
        <v>0</v>
      </c>
      <c r="Z66">
        <v>9.4600000000000009</v>
      </c>
    </row>
    <row r="67" spans="7:26">
      <c r="G67" t="s">
        <v>109</v>
      </c>
      <c r="H67" s="73">
        <v>0</v>
      </c>
      <c r="I67" s="46">
        <v>82.1</v>
      </c>
      <c r="J67" s="46">
        <v>0</v>
      </c>
      <c r="K67" s="46">
        <v>0</v>
      </c>
      <c r="L67" s="46">
        <v>0</v>
      </c>
      <c r="M67" s="74">
        <v>1.85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83.95</v>
      </c>
      <c r="W67">
        <v>0</v>
      </c>
      <c r="X67">
        <v>82.1</v>
      </c>
      <c r="Y67">
        <v>0</v>
      </c>
      <c r="Z67">
        <v>1.85</v>
      </c>
    </row>
    <row r="68" spans="7:26">
      <c r="G68" t="s">
        <v>110</v>
      </c>
      <c r="H68" s="73">
        <v>0</v>
      </c>
      <c r="I68" s="46">
        <v>86.93</v>
      </c>
      <c r="J68" s="46">
        <v>0</v>
      </c>
      <c r="K68" s="46">
        <v>0</v>
      </c>
      <c r="L68" s="46">
        <v>0</v>
      </c>
      <c r="M68" s="74">
        <v>0.46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87.39</v>
      </c>
      <c r="W68">
        <v>0</v>
      </c>
      <c r="X68">
        <v>86.93</v>
      </c>
      <c r="Y68">
        <v>0</v>
      </c>
      <c r="Z68">
        <v>0.46</v>
      </c>
    </row>
    <row r="69" spans="7:26">
      <c r="G69" t="s">
        <v>111</v>
      </c>
      <c r="H69" s="73">
        <v>0</v>
      </c>
      <c r="I69" s="46">
        <v>91.75</v>
      </c>
      <c r="J69" s="46">
        <v>0</v>
      </c>
      <c r="K69" s="46">
        <v>0</v>
      </c>
      <c r="L69" s="46">
        <v>0</v>
      </c>
      <c r="M69" s="74">
        <v>5.0199999999999996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96.77</v>
      </c>
      <c r="W69">
        <v>0</v>
      </c>
      <c r="X69">
        <v>91.75</v>
      </c>
      <c r="Y69">
        <v>0</v>
      </c>
      <c r="Z69">
        <v>5.0199999999999996</v>
      </c>
    </row>
    <row r="70" spans="7:26">
      <c r="G70" t="s">
        <v>112</v>
      </c>
      <c r="H70" s="73">
        <v>0</v>
      </c>
      <c r="I70" s="46">
        <v>82.09</v>
      </c>
      <c r="J70" s="46">
        <v>0</v>
      </c>
      <c r="K70" s="46">
        <v>0</v>
      </c>
      <c r="L70" s="46">
        <v>0</v>
      </c>
      <c r="M70" s="74">
        <v>2.79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-2.5</v>
      </c>
      <c r="V70" s="74">
        <v>84.88</v>
      </c>
      <c r="W70">
        <v>0</v>
      </c>
      <c r="X70">
        <v>82.09</v>
      </c>
      <c r="Y70">
        <v>-2.5</v>
      </c>
      <c r="Z70">
        <v>2.79</v>
      </c>
    </row>
    <row r="71" spans="7:26">
      <c r="G71" t="s">
        <v>113</v>
      </c>
      <c r="H71" s="73">
        <v>0</v>
      </c>
      <c r="I71" s="46">
        <v>77.260000000000005</v>
      </c>
      <c r="J71" s="46">
        <v>0</v>
      </c>
      <c r="K71" s="46">
        <v>0</v>
      </c>
      <c r="L71" s="46">
        <v>0</v>
      </c>
      <c r="M71" s="74">
        <v>7.14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-2.5</v>
      </c>
      <c r="V71" s="74">
        <v>84.4</v>
      </c>
      <c r="W71">
        <v>0</v>
      </c>
      <c r="X71">
        <v>77.260000000000005</v>
      </c>
      <c r="Y71">
        <v>-2.5</v>
      </c>
      <c r="Z71">
        <v>7.14</v>
      </c>
    </row>
    <row r="72" spans="7:26">
      <c r="G72" t="s">
        <v>114</v>
      </c>
      <c r="H72" s="73">
        <v>0</v>
      </c>
      <c r="I72" s="46">
        <v>77.27</v>
      </c>
      <c r="J72" s="46">
        <v>0</v>
      </c>
      <c r="K72" s="46">
        <v>0</v>
      </c>
      <c r="L72" s="46">
        <v>0</v>
      </c>
      <c r="M72" s="74">
        <v>6.74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-2.5</v>
      </c>
      <c r="V72" s="74">
        <v>84.01</v>
      </c>
      <c r="W72">
        <v>0</v>
      </c>
      <c r="X72">
        <v>77.27</v>
      </c>
      <c r="Y72">
        <v>-2.5</v>
      </c>
      <c r="Z72">
        <v>6.74</v>
      </c>
    </row>
    <row r="73" spans="7:26">
      <c r="G73" t="s">
        <v>115</v>
      </c>
      <c r="H73" s="73">
        <v>0</v>
      </c>
      <c r="I73" s="46">
        <v>67.61</v>
      </c>
      <c r="J73" s="46">
        <v>0</v>
      </c>
      <c r="K73" s="46">
        <v>0</v>
      </c>
      <c r="L73" s="46">
        <v>0</v>
      </c>
      <c r="M73" s="74">
        <v>6.15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-2.5</v>
      </c>
      <c r="V73" s="74">
        <v>73.760000000000005</v>
      </c>
      <c r="W73">
        <v>0</v>
      </c>
      <c r="X73">
        <v>67.61</v>
      </c>
      <c r="Y73">
        <v>-2.5</v>
      </c>
      <c r="Z73">
        <v>6.15</v>
      </c>
    </row>
    <row r="74" spans="7:26">
      <c r="G74" t="s">
        <v>116</v>
      </c>
      <c r="H74" s="73">
        <v>0</v>
      </c>
      <c r="I74" s="46">
        <v>48.29</v>
      </c>
      <c r="J74" s="46">
        <v>0</v>
      </c>
      <c r="K74" s="46">
        <v>0</v>
      </c>
      <c r="L74" s="46">
        <v>0</v>
      </c>
      <c r="M74" s="74">
        <v>3.01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-2.5</v>
      </c>
      <c r="V74" s="74">
        <v>51.3</v>
      </c>
      <c r="W74">
        <v>0</v>
      </c>
      <c r="X74">
        <v>48.29</v>
      </c>
      <c r="Y74">
        <v>-2.5</v>
      </c>
      <c r="Z74">
        <v>3.01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13.71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13.71</v>
      </c>
      <c r="W75">
        <v>0</v>
      </c>
      <c r="X75">
        <v>0</v>
      </c>
      <c r="Y75">
        <v>0</v>
      </c>
      <c r="Z75">
        <v>13.71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8.89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-2.5</v>
      </c>
      <c r="V76" s="74">
        <v>8.89</v>
      </c>
      <c r="W76">
        <v>0</v>
      </c>
      <c r="X76">
        <v>0</v>
      </c>
      <c r="Y76">
        <v>-2.5</v>
      </c>
      <c r="Z76">
        <v>8.89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9.24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-2.5</v>
      </c>
      <c r="V77" s="74">
        <v>9.24</v>
      </c>
      <c r="W77">
        <v>0</v>
      </c>
      <c r="X77">
        <v>0</v>
      </c>
      <c r="Y77">
        <v>-2.5</v>
      </c>
      <c r="Z77">
        <v>9.24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6.56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-2.5</v>
      </c>
      <c r="V78" s="74">
        <v>6.56</v>
      </c>
      <c r="W78">
        <v>0</v>
      </c>
      <c r="X78">
        <v>0</v>
      </c>
      <c r="Y78">
        <v>-2.5</v>
      </c>
      <c r="Z78">
        <v>6.56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3.61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-2.5</v>
      </c>
      <c r="V79" s="74">
        <v>3.61</v>
      </c>
      <c r="W79">
        <v>0</v>
      </c>
      <c r="X79">
        <v>0</v>
      </c>
      <c r="Y79">
        <v>-2.5</v>
      </c>
      <c r="Z79">
        <v>3.61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0.22</v>
      </c>
      <c r="W80">
        <v>0</v>
      </c>
      <c r="X80">
        <v>0</v>
      </c>
      <c r="Y80">
        <v>-2.5</v>
      </c>
      <c r="Z80">
        <v>0.22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-2.5</v>
      </c>
      <c r="V81" s="74">
        <v>0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-2.5</v>
      </c>
      <c r="V82" s="74">
        <v>0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2.38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-2.5</v>
      </c>
      <c r="V83" s="74">
        <v>2.38</v>
      </c>
      <c r="W83">
        <v>0</v>
      </c>
      <c r="X83">
        <v>0</v>
      </c>
      <c r="Y83">
        <v>-2.5</v>
      </c>
      <c r="Z83">
        <v>2.38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2.75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-2.5</v>
      </c>
      <c r="V84" s="74">
        <v>2.75</v>
      </c>
      <c r="W84">
        <v>0</v>
      </c>
      <c r="X84">
        <v>0</v>
      </c>
      <c r="Y84">
        <v>-2.5</v>
      </c>
      <c r="Z84">
        <v>2.75</v>
      </c>
    </row>
    <row r="85" spans="7:26">
      <c r="G85" t="s">
        <v>127</v>
      </c>
      <c r="H85" s="73">
        <v>0.16</v>
      </c>
      <c r="I85" s="46">
        <v>0.56999999999999995</v>
      </c>
      <c r="J85" s="46">
        <v>0</v>
      </c>
      <c r="K85" s="46">
        <v>0</v>
      </c>
      <c r="L85" s="46">
        <v>0</v>
      </c>
      <c r="M85" s="74">
        <v>0.11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-2.5</v>
      </c>
      <c r="V85" s="74">
        <v>0.84</v>
      </c>
      <c r="W85">
        <v>0.16</v>
      </c>
      <c r="X85">
        <v>0.56999999999999995</v>
      </c>
      <c r="Y85">
        <v>-2.5</v>
      </c>
      <c r="Z85">
        <v>0.11</v>
      </c>
    </row>
    <row r="86" spans="7:26">
      <c r="G86" t="s">
        <v>128</v>
      </c>
      <c r="H86" s="73">
        <v>3.33</v>
      </c>
      <c r="I86" s="46">
        <v>0</v>
      </c>
      <c r="J86" s="46">
        <v>0</v>
      </c>
      <c r="K86" s="46">
        <v>0</v>
      </c>
      <c r="L86" s="46">
        <v>0</v>
      </c>
      <c r="M86" s="74">
        <v>0.2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-2.5</v>
      </c>
      <c r="V86" s="74">
        <v>3.53</v>
      </c>
      <c r="W86">
        <v>3.33</v>
      </c>
      <c r="X86">
        <v>0</v>
      </c>
      <c r="Y86">
        <v>-2.5</v>
      </c>
      <c r="Z86">
        <v>0.2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0.02</v>
      </c>
      <c r="W87">
        <v>0</v>
      </c>
      <c r="X87">
        <v>0</v>
      </c>
      <c r="Y87">
        <v>-2.5</v>
      </c>
      <c r="Z87">
        <v>0.02</v>
      </c>
    </row>
    <row r="88" spans="7:26">
      <c r="G88" t="s">
        <v>130</v>
      </c>
      <c r="H88" s="73">
        <v>0.05</v>
      </c>
      <c r="I88" s="46">
        <v>0</v>
      </c>
      <c r="J88" s="46">
        <v>0</v>
      </c>
      <c r="K88" s="46">
        <v>0</v>
      </c>
      <c r="L88" s="46">
        <v>0</v>
      </c>
      <c r="M88" s="74">
        <v>0.01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0.06</v>
      </c>
      <c r="W88">
        <v>0.05</v>
      </c>
      <c r="X88">
        <v>0</v>
      </c>
      <c r="Y88">
        <v>-2.5</v>
      </c>
      <c r="Z88">
        <v>0.01</v>
      </c>
    </row>
    <row r="89" spans="7:26">
      <c r="G89" t="s">
        <v>131</v>
      </c>
      <c r="H89" s="73">
        <v>2.0499999999999998</v>
      </c>
      <c r="I89" s="46">
        <v>0</v>
      </c>
      <c r="J89" s="46">
        <v>0</v>
      </c>
      <c r="K89" s="46">
        <v>0</v>
      </c>
      <c r="L89" s="46">
        <v>0</v>
      </c>
      <c r="M89" s="74">
        <v>0.13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2.1800000000000002</v>
      </c>
      <c r="W89">
        <v>2.0499999999999998</v>
      </c>
      <c r="X89">
        <v>0</v>
      </c>
      <c r="Y89">
        <v>-2.5</v>
      </c>
      <c r="Z89">
        <v>0.13</v>
      </c>
    </row>
    <row r="90" spans="7:26">
      <c r="G90" t="s">
        <v>132</v>
      </c>
      <c r="H90" s="73">
        <v>2.93</v>
      </c>
      <c r="I90" s="46">
        <v>0.34</v>
      </c>
      <c r="J90" s="46">
        <v>0</v>
      </c>
      <c r="K90" s="46">
        <v>0</v>
      </c>
      <c r="L90" s="46">
        <v>0</v>
      </c>
      <c r="M90" s="74">
        <v>0.1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3.37</v>
      </c>
      <c r="W90">
        <v>2.93</v>
      </c>
      <c r="X90">
        <v>0.34</v>
      </c>
      <c r="Y90">
        <v>-2.5</v>
      </c>
      <c r="Z90">
        <v>0.1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0.13</v>
      </c>
      <c r="W91">
        <v>0</v>
      </c>
      <c r="X91">
        <v>0</v>
      </c>
      <c r="Y91">
        <v>-2.5</v>
      </c>
      <c r="Z91">
        <v>0.13</v>
      </c>
    </row>
    <row r="92" spans="7:26">
      <c r="G92" t="s">
        <v>134</v>
      </c>
      <c r="H92" s="73">
        <v>0.77</v>
      </c>
      <c r="I92" s="46">
        <v>0.83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1.77</v>
      </c>
      <c r="W92">
        <v>0.77</v>
      </c>
      <c r="X92">
        <v>0.83</v>
      </c>
      <c r="Y92">
        <v>-2.5</v>
      </c>
      <c r="Z92">
        <v>0.17</v>
      </c>
    </row>
    <row r="93" spans="7:26">
      <c r="G93" t="s">
        <v>135</v>
      </c>
      <c r="H93" s="73">
        <v>2.4700000000000002</v>
      </c>
      <c r="I93" s="46">
        <v>1.93</v>
      </c>
      <c r="J93" s="46">
        <v>0</v>
      </c>
      <c r="K93" s="46">
        <v>0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4.49</v>
      </c>
      <c r="W93">
        <v>2.4700000000000002</v>
      </c>
      <c r="X93">
        <v>1.93</v>
      </c>
      <c r="Y93">
        <v>-2.5</v>
      </c>
      <c r="Z93">
        <v>0.09</v>
      </c>
    </row>
    <row r="94" spans="7:26">
      <c r="G94" t="s">
        <v>136</v>
      </c>
      <c r="H94" s="73">
        <v>4.8</v>
      </c>
      <c r="I94" s="46">
        <v>4.53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9.4700000000000006</v>
      </c>
      <c r="W94">
        <v>4.8</v>
      </c>
      <c r="X94">
        <v>4.53</v>
      </c>
      <c r="Y94">
        <v>-2.5</v>
      </c>
      <c r="Z94">
        <v>0.14000000000000001</v>
      </c>
    </row>
    <row r="95" spans="7:26">
      <c r="G95" t="s">
        <v>137</v>
      </c>
      <c r="H95" s="73">
        <v>6.11</v>
      </c>
      <c r="I95" s="46">
        <v>5.23</v>
      </c>
      <c r="J95" s="46">
        <v>0</v>
      </c>
      <c r="K95" s="46">
        <v>0</v>
      </c>
      <c r="L95" s="46">
        <v>0</v>
      </c>
      <c r="M95" s="74">
        <v>0.2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11.54</v>
      </c>
      <c r="W95">
        <v>6.11</v>
      </c>
      <c r="X95">
        <v>5.23</v>
      </c>
      <c r="Y95">
        <v>-2.5</v>
      </c>
      <c r="Z95">
        <v>0.2</v>
      </c>
    </row>
    <row r="96" spans="7:26">
      <c r="G96" t="s">
        <v>138</v>
      </c>
      <c r="H96" s="73">
        <v>6.49</v>
      </c>
      <c r="I96" s="46">
        <v>5.23</v>
      </c>
      <c r="J96" s="46">
        <v>0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11.88</v>
      </c>
      <c r="W96">
        <v>6.49</v>
      </c>
      <c r="X96">
        <v>5.23</v>
      </c>
      <c r="Y96">
        <v>-2.5</v>
      </c>
      <c r="Z96">
        <v>0.16</v>
      </c>
    </row>
    <row r="97" spans="1:83">
      <c r="G97" t="s">
        <v>139</v>
      </c>
      <c r="H97" s="73">
        <v>6.66</v>
      </c>
      <c r="I97" s="46">
        <v>5.27</v>
      </c>
      <c r="J97" s="46">
        <v>0</v>
      </c>
      <c r="K97" s="46">
        <v>0</v>
      </c>
      <c r="L97" s="46">
        <v>0</v>
      </c>
      <c r="M97" s="74">
        <v>0.11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12.04</v>
      </c>
      <c r="W97">
        <v>6.66</v>
      </c>
      <c r="X97">
        <v>5.27</v>
      </c>
      <c r="Y97">
        <v>-2.5</v>
      </c>
      <c r="Z97">
        <v>0.11</v>
      </c>
    </row>
    <row r="98" spans="1:83">
      <c r="G98" t="s">
        <v>140</v>
      </c>
      <c r="H98" s="73">
        <v>5.5</v>
      </c>
      <c r="I98" s="46">
        <v>5.58</v>
      </c>
      <c r="J98" s="46">
        <v>0</v>
      </c>
      <c r="K98" s="46">
        <v>0</v>
      </c>
      <c r="L98" s="46">
        <v>0</v>
      </c>
      <c r="M98" s="74">
        <v>0.17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11.25</v>
      </c>
      <c r="W98">
        <v>5.5</v>
      </c>
      <c r="X98">
        <v>5.58</v>
      </c>
      <c r="Y98">
        <v>-2.5</v>
      </c>
      <c r="Z98">
        <v>0.17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6.0797500000000018E-2</v>
      </c>
      <c r="I99" s="69">
        <f t="shared" ref="I99:BQ99" si="1">SUM(I3:I98)/4000</f>
        <v>0.4551599999999999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6.6815000000000041E-2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-3.4375000000000003E-2</v>
      </c>
      <c r="V99" s="70">
        <f t="shared" si="1"/>
        <v>0.58277250000000003</v>
      </c>
      <c r="W99">
        <f t="shared" si="1"/>
        <v>6.0797500000000018E-2</v>
      </c>
      <c r="X99">
        <f t="shared" si="1"/>
        <v>0.4551599999999999</v>
      </c>
      <c r="Y99">
        <f t="shared" si="1"/>
        <v>-3.4375000000000003E-2</v>
      </c>
      <c r="Z99">
        <f t="shared" si="1"/>
        <v>6.6815000000000041E-2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11.461454661967318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119.60473594666853</v>
      </c>
      <c r="J3">
        <f>Bawana_RLNG!P3</f>
        <v>0</v>
      </c>
      <c r="K3">
        <f>Bawana_Spot!P3</f>
        <v>200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1259.8841809584396</v>
      </c>
      <c r="P3" s="36">
        <v>118.43999999999997</v>
      </c>
      <c r="Q3" s="36">
        <v>38.265607712613338</v>
      </c>
      <c r="R3" s="38">
        <v>0</v>
      </c>
      <c r="S3" s="38">
        <v>7.67</v>
      </c>
      <c r="T3" s="37">
        <f>SUMPRODUCT(LTA!J3:AN3,LTA!J$101:AN$101,LTA!J$103:AN$103)</f>
        <v>53.989999999999995</v>
      </c>
      <c r="U3" s="37">
        <f>SUMPRODUCT(LTA!J3:AN3,LTA!J$102:AN$102,LTA!J$103:AN$103)</f>
        <v>99.39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142.91999999999999</v>
      </c>
      <c r="Z3" s="34">
        <f>IEX!N3</f>
        <v>0</v>
      </c>
      <c r="AA3" s="75">
        <f>STOA!H3</f>
        <v>1159.6100000000001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28.393263723549389</v>
      </c>
      <c r="AD3">
        <f>SUM(B3:AB3,AI3:AV3)-AC3</f>
        <v>3351.7571795561398</v>
      </c>
      <c r="AE3">
        <f>'IDT-1'!B3</f>
        <v>0</v>
      </c>
      <c r="AF3" s="24"/>
      <c r="AG3">
        <f>SUM(AD3:AF3)</f>
        <v>3351.7571795561398</v>
      </c>
      <c r="AI3" s="34">
        <f>PXIL!H3</f>
        <v>0</v>
      </c>
      <c r="AJ3" s="34">
        <f>PXIL!N3</f>
        <v>0</v>
      </c>
      <c r="AK3" s="34">
        <f>RTM_IEX!H3</f>
        <v>3.56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71.650000000000006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11.461454661967318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119.60473594666853</v>
      </c>
      <c r="J4">
        <f>Bawana_RLNG!P4</f>
        <v>0</v>
      </c>
      <c r="K4">
        <f>Bawana_Spot!P4</f>
        <v>200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1259.884378282547</v>
      </c>
      <c r="P4" s="36">
        <v>118.43999999999997</v>
      </c>
      <c r="Q4" s="36">
        <v>38.265607712613338</v>
      </c>
      <c r="R4" s="38">
        <v>0</v>
      </c>
      <c r="S4" s="38">
        <v>7.67</v>
      </c>
      <c r="T4" s="37">
        <f>SUMPRODUCT(LTA!J4:AN4,LTA!J$101:AN$101,LTA!J$103:AN$103)</f>
        <v>54.33</v>
      </c>
      <c r="U4" s="37">
        <f>SUMPRODUCT(LTA!J4:AN4,LTA!J$102:AN$102,LTA!J$103:AN$103)</f>
        <v>100.09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119.37</v>
      </c>
      <c r="Z4" s="34">
        <f>IEX!N4</f>
        <v>0</v>
      </c>
      <c r="AA4" s="75">
        <f>STOA!H4</f>
        <v>1159.6100000000001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28.113125381071885</v>
      </c>
      <c r="AD4">
        <f t="shared" ref="AD4:AD67" si="1">SUM(B4:AB4,AI4:AV4)-AC4</f>
        <v>3318.6875152227244</v>
      </c>
      <c r="AE4">
        <f>'IDT-1'!B4</f>
        <v>0</v>
      </c>
      <c r="AF4" s="24"/>
      <c r="AG4">
        <f t="shared" ref="AG4:AG67" si="2">SUM(AD4:AF4)</f>
        <v>3318.6875152227244</v>
      </c>
      <c r="AI4" s="34">
        <f>PXIL!H4</f>
        <v>0</v>
      </c>
      <c r="AJ4" s="34">
        <f>PXIL!N4</f>
        <v>0</v>
      </c>
      <c r="AK4" s="34">
        <f>RTM_IEX!H4</f>
        <v>3.88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60.49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11.461454661967318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1259.884378282547</v>
      </c>
      <c r="P5" s="36">
        <v>118.43999999999997</v>
      </c>
      <c r="Q5" s="36">
        <v>38.265607712613338</v>
      </c>
      <c r="R5" s="38">
        <v>0</v>
      </c>
      <c r="S5" s="38">
        <v>7.67</v>
      </c>
      <c r="T5" s="37">
        <f>SUMPRODUCT(LTA!J5:AN5,LTA!J$101:AN$101,LTA!J$103:AN$103)</f>
        <v>55</v>
      </c>
      <c r="U5" s="37">
        <f>SUMPRODUCT(LTA!J5:AN5,LTA!J$102:AN$102,LTA!J$103:AN$103)</f>
        <v>100.39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55.84</v>
      </c>
      <c r="Z5" s="34">
        <f>IEX!N5</f>
        <v>0</v>
      </c>
      <c r="AA5" s="75">
        <f>STOA!H5</f>
        <v>1159.6100000000001</v>
      </c>
      <c r="AB5" s="75">
        <f>-STOA!N5</f>
        <v>0</v>
      </c>
      <c r="AC5">
        <f t="shared" si="0"/>
        <v>27.821991947934372</v>
      </c>
      <c r="AD5">
        <f t="shared" si="1"/>
        <v>3284.3199066156817</v>
      </c>
      <c r="AE5">
        <f>'IDT-1'!B5</f>
        <v>0</v>
      </c>
      <c r="AF5" s="24"/>
      <c r="AG5">
        <f t="shared" si="2"/>
        <v>3284.3199066156817</v>
      </c>
      <c r="AI5" s="34">
        <f>PXIL!H5</f>
        <v>0</v>
      </c>
      <c r="AJ5" s="34">
        <f>PXIL!N5</f>
        <v>0</v>
      </c>
      <c r="AK5" s="34">
        <f>RTM_IEX!H5</f>
        <v>68.510000000000005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40.81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11.461454661967318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1259.884378282547</v>
      </c>
      <c r="P6" s="36">
        <v>118.43999999999997</v>
      </c>
      <c r="Q6" s="36">
        <v>38.265607712613338</v>
      </c>
      <c r="R6" s="38">
        <v>0</v>
      </c>
      <c r="S6" s="38">
        <v>7.67</v>
      </c>
      <c r="T6" s="37">
        <f>SUMPRODUCT(LTA!J6:AN6,LTA!J$101:AN$101,LTA!J$103:AN$103)</f>
        <v>57.010000000000005</v>
      </c>
      <c r="U6" s="37">
        <f>SUMPRODUCT(LTA!J6:AN6,LTA!J$102:AN$102,LTA!J$103:AN$103)</f>
        <v>97.79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42.5</v>
      </c>
      <c r="Z6" s="34">
        <f>IEX!N6</f>
        <v>0</v>
      </c>
      <c r="AA6" s="75">
        <f>STOA!H6</f>
        <v>1159.6100000000001</v>
      </c>
      <c r="AB6" s="75">
        <f>-STOA!N6</f>
        <v>0</v>
      </c>
      <c r="AC6">
        <f t="shared" si="0"/>
        <v>27.620811947934367</v>
      </c>
      <c r="AD6">
        <f t="shared" si="1"/>
        <v>3260.5710866156815</v>
      </c>
      <c r="AE6">
        <f>'IDT-1'!B6</f>
        <v>0</v>
      </c>
      <c r="AF6" s="24"/>
      <c r="AG6">
        <f t="shared" si="2"/>
        <v>3260.5710866156815</v>
      </c>
      <c r="AI6" s="34">
        <f>PXIL!H6</f>
        <v>0</v>
      </c>
      <c r="AJ6" s="34">
        <f>PXIL!N6</f>
        <v>0</v>
      </c>
      <c r="AK6" s="34">
        <f>RTM_IEX!H6</f>
        <v>70.38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28.92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11.461454661967318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200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1255.4318506399518</v>
      </c>
      <c r="P7" s="36">
        <v>118.43999999999997</v>
      </c>
      <c r="Q7" s="36">
        <v>38.265607712613338</v>
      </c>
      <c r="R7" s="38">
        <v>0</v>
      </c>
      <c r="S7" s="38">
        <v>7.67</v>
      </c>
      <c r="T7" s="37">
        <f>SUMPRODUCT(LTA!J7:AN7,LTA!J$101:AN$101,LTA!J$103:AN$103)</f>
        <v>57.66</v>
      </c>
      <c r="U7" s="37">
        <f>SUMPRODUCT(LTA!J7:AN7,LTA!J$102:AN$102,LTA!J$103:AN$103)</f>
        <v>97.29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141.97</v>
      </c>
      <c r="Z7" s="34">
        <f>IEX!N7</f>
        <v>0</v>
      </c>
      <c r="AA7" s="75">
        <f>STOA!H7</f>
        <v>1063.03</v>
      </c>
      <c r="AB7" s="75">
        <f>-STOA!N7</f>
        <v>0</v>
      </c>
      <c r="AC7">
        <f t="shared" si="0"/>
        <v>27.440946715736573</v>
      </c>
      <c r="AD7">
        <f t="shared" si="1"/>
        <v>3239.3384242052844</v>
      </c>
      <c r="AE7">
        <f>'IDT-1'!B7</f>
        <v>0</v>
      </c>
      <c r="AF7" s="24"/>
      <c r="AG7">
        <f t="shared" si="2"/>
        <v>3239.3384242052844</v>
      </c>
      <c r="AI7" s="34">
        <f>PXIL!H7</f>
        <v>0</v>
      </c>
      <c r="AJ7" s="34">
        <f>PXIL!N7</f>
        <v>0</v>
      </c>
      <c r="AK7" s="34">
        <f>RTM_IEX!H7</f>
        <v>79.3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11.461454661967318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200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1255.4318506399518</v>
      </c>
      <c r="P8" s="36">
        <v>118.43999999999997</v>
      </c>
      <c r="Q8" s="36">
        <v>38.265607712613338</v>
      </c>
      <c r="R8" s="38">
        <v>0</v>
      </c>
      <c r="S8" s="38">
        <v>7.67</v>
      </c>
      <c r="T8" s="37">
        <f>SUMPRODUCT(LTA!J8:AN8,LTA!J$101:AN$101,LTA!J$103:AN$103)</f>
        <v>59.33</v>
      </c>
      <c r="U8" s="37">
        <f>SUMPRODUCT(LTA!J8:AN8,LTA!J$102:AN$102,LTA!J$103:AN$103)</f>
        <v>96.78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108.17</v>
      </c>
      <c r="Z8" s="34">
        <f>IEX!N8</f>
        <v>0</v>
      </c>
      <c r="AA8" s="75">
        <f>STOA!H8</f>
        <v>1063.03</v>
      </c>
      <c r="AB8" s="75">
        <f>-STOA!N8</f>
        <v>0</v>
      </c>
      <c r="AC8">
        <f t="shared" si="0"/>
        <v>27.216918715736568</v>
      </c>
      <c r="AD8">
        <f t="shared" si="1"/>
        <v>3212.8924522052839</v>
      </c>
      <c r="AE8">
        <f>'IDT-1'!B8</f>
        <v>0</v>
      </c>
      <c r="AF8" s="24"/>
      <c r="AG8">
        <f t="shared" si="2"/>
        <v>3212.8924522052839</v>
      </c>
      <c r="AI8" s="34">
        <f>PXIL!H8</f>
        <v>0</v>
      </c>
      <c r="AJ8" s="34">
        <f>PXIL!N8</f>
        <v>0</v>
      </c>
      <c r="AK8" s="34">
        <f>RTM_IEX!H8</f>
        <v>85.27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11.461454661967318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200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1255.4318506399518</v>
      </c>
      <c r="P9" s="36">
        <v>118.43999999999997</v>
      </c>
      <c r="Q9" s="36">
        <v>38.265607712613338</v>
      </c>
      <c r="R9" s="38">
        <v>0</v>
      </c>
      <c r="S9" s="38">
        <v>7.67</v>
      </c>
      <c r="T9" s="37">
        <f>SUMPRODUCT(LTA!J9:AN9,LTA!J$101:AN$101,LTA!J$103:AN$103)</f>
        <v>56.66</v>
      </c>
      <c r="U9" s="37">
        <f>SUMPRODUCT(LTA!J9:AN9,LTA!J$102:AN$102,LTA!J$103:AN$103)</f>
        <v>98.38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68.56</v>
      </c>
      <c r="Z9" s="34">
        <f>IEX!N9</f>
        <v>0</v>
      </c>
      <c r="AA9" s="75">
        <f>STOA!H9</f>
        <v>1063.03</v>
      </c>
      <c r="AB9" s="75">
        <f>-STOA!N9</f>
        <v>0</v>
      </c>
      <c r="AC9">
        <f t="shared" si="0"/>
        <v>27.205494715736567</v>
      </c>
      <c r="AD9">
        <f t="shared" si="1"/>
        <v>3211.5438762052836</v>
      </c>
      <c r="AE9">
        <f>'IDT-1'!B9</f>
        <v>0</v>
      </c>
      <c r="AF9" s="24"/>
      <c r="AG9">
        <f t="shared" si="2"/>
        <v>3211.5438762052836</v>
      </c>
      <c r="AI9" s="34">
        <f>PXIL!H9</f>
        <v>0</v>
      </c>
      <c r="AJ9" s="34">
        <f>PXIL!N9</f>
        <v>0</v>
      </c>
      <c r="AK9" s="34">
        <f>RTM_IEX!H9</f>
        <v>124.59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11.461454661967318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102.55599390648803</v>
      </c>
      <c r="J10">
        <f>Bawana_RLNG!P10</f>
        <v>0</v>
      </c>
      <c r="K10">
        <f>Bawana_Spot!P10</f>
        <v>200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1255.4318506399518</v>
      </c>
      <c r="P10" s="36">
        <v>118.43999999999997</v>
      </c>
      <c r="Q10" s="36">
        <v>38.265607712613338</v>
      </c>
      <c r="R10" s="38">
        <v>0</v>
      </c>
      <c r="S10" s="38">
        <v>7.67</v>
      </c>
      <c r="T10" s="37">
        <f>SUMPRODUCT(LTA!J10:AN10,LTA!J$101:AN$101,LTA!J$103:AN$103)</f>
        <v>54.33</v>
      </c>
      <c r="U10" s="37">
        <f>SUMPRODUCT(LTA!J10:AN10,LTA!J$102:AN$102,LTA!J$103:AN$103)</f>
        <v>98.48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27.04</v>
      </c>
      <c r="Z10" s="34">
        <f>IEX!N10</f>
        <v>0</v>
      </c>
      <c r="AA10" s="75">
        <f>STOA!H10</f>
        <v>1063.03</v>
      </c>
      <c r="AB10" s="75">
        <f>-STOA!N10</f>
        <v>0</v>
      </c>
      <c r="AC10">
        <f t="shared" si="0"/>
        <v>26.854206715736566</v>
      </c>
      <c r="AD10">
        <f t="shared" si="1"/>
        <v>3170.0751642052837</v>
      </c>
      <c r="AE10">
        <f>'IDT-1'!B10</f>
        <v>0</v>
      </c>
      <c r="AF10" s="24"/>
      <c r="AG10">
        <f t="shared" si="2"/>
        <v>3170.0751642052837</v>
      </c>
      <c r="AI10" s="34">
        <f>PXIL!H10</f>
        <v>0</v>
      </c>
      <c r="AJ10" s="34">
        <f>PXIL!N10</f>
        <v>0</v>
      </c>
      <c r="AK10" s="34">
        <f>RTM_IEX!H10</f>
        <v>126.52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11.461454661967318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134.6051061586563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1250.7525074812456</v>
      </c>
      <c r="P11" s="36">
        <v>118.43999999999997</v>
      </c>
      <c r="Q11" s="36">
        <v>38.265607712613338</v>
      </c>
      <c r="R11" s="38">
        <v>0</v>
      </c>
      <c r="S11" s="38">
        <v>7.67</v>
      </c>
      <c r="T11" s="37">
        <f>SUMPRODUCT(LTA!J11:AN11,LTA!J$101:AN$101,LTA!J$103:AN$103)</f>
        <v>52.33</v>
      </c>
      <c r="U11" s="37">
        <f>SUMPRODUCT(LTA!J11:AN11,LTA!J$102:AN$102,LTA!J$103:AN$103)</f>
        <v>85.77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374.73</v>
      </c>
      <c r="Z11" s="34">
        <f>IEX!N11</f>
        <v>0</v>
      </c>
      <c r="AA11" s="75">
        <f>STOA!H11</f>
        <v>734.66</v>
      </c>
      <c r="AB11" s="75">
        <f>-STOA!N11</f>
        <v>0</v>
      </c>
      <c r="AC11">
        <f t="shared" si="0"/>
        <v>26.025040776121646</v>
      </c>
      <c r="AD11">
        <f t="shared" si="1"/>
        <v>3072.1940992383602</v>
      </c>
      <c r="AE11">
        <f>'IDT-1'!B11</f>
        <v>0</v>
      </c>
      <c r="AF11" s="24"/>
      <c r="AG11">
        <f t="shared" si="2"/>
        <v>3072.1940992383602</v>
      </c>
      <c r="AI11" s="34">
        <f>PXIL!H11</f>
        <v>0</v>
      </c>
      <c r="AJ11" s="34">
        <f>PXIL!N11</f>
        <v>0</v>
      </c>
      <c r="AK11" s="34">
        <f>RTM_IEX!H11</f>
        <v>95.83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11.461454661967318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134.6051061586563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1250.7525074812456</v>
      </c>
      <c r="P12" s="36">
        <v>118.43999999999997</v>
      </c>
      <c r="Q12" s="36">
        <v>38.265607712613338</v>
      </c>
      <c r="R12" s="38">
        <v>0</v>
      </c>
      <c r="S12" s="38">
        <v>7.67</v>
      </c>
      <c r="T12" s="37">
        <f>SUMPRODUCT(LTA!J12:AN12,LTA!J$101:AN$101,LTA!J$103:AN$103)</f>
        <v>51.67</v>
      </c>
      <c r="U12" s="37">
        <f>SUMPRODUCT(LTA!J12:AN12,LTA!J$102:AN$102,LTA!J$103:AN$103)</f>
        <v>85.77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347.69</v>
      </c>
      <c r="Z12" s="34">
        <f>IEX!N12</f>
        <v>0</v>
      </c>
      <c r="AA12" s="75">
        <f>STOA!H12</f>
        <v>734.66</v>
      </c>
      <c r="AB12" s="75">
        <f>-STOA!N12</f>
        <v>0</v>
      </c>
      <c r="AC12">
        <f t="shared" si="0"/>
        <v>25.758172776121647</v>
      </c>
      <c r="AD12">
        <f t="shared" si="1"/>
        <v>3040.6909672383608</v>
      </c>
      <c r="AE12">
        <f>'IDT-1'!B12</f>
        <v>0</v>
      </c>
      <c r="AF12" s="24"/>
      <c r="AG12">
        <f t="shared" si="2"/>
        <v>3040.6909672383608</v>
      </c>
      <c r="AI12" s="34">
        <f>PXIL!H12</f>
        <v>0</v>
      </c>
      <c r="AJ12" s="34">
        <f>PXIL!N12</f>
        <v>0</v>
      </c>
      <c r="AK12" s="34">
        <f>RTM_IEX!H12</f>
        <v>91.76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11.461454661967318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134.6051061586563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1250.7523853998412</v>
      </c>
      <c r="P13" s="36">
        <v>118.43999999999997</v>
      </c>
      <c r="Q13" s="36">
        <v>38.265607712613338</v>
      </c>
      <c r="R13" s="38">
        <v>0</v>
      </c>
      <c r="S13" s="38">
        <v>7.67</v>
      </c>
      <c r="T13" s="37">
        <f>SUMPRODUCT(LTA!J13:AN13,LTA!J$101:AN$101,LTA!J$103:AN$103)</f>
        <v>52.67</v>
      </c>
      <c r="U13" s="37">
        <f>SUMPRODUCT(LTA!J13:AN13,LTA!J$102:AN$102,LTA!J$103:AN$103)</f>
        <v>83.67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314.85000000000002</v>
      </c>
      <c r="Z13" s="34">
        <f>IEX!N13</f>
        <v>0</v>
      </c>
      <c r="AA13" s="75">
        <f>STOA!H13</f>
        <v>734.66</v>
      </c>
      <c r="AB13" s="75">
        <f>-STOA!N13</f>
        <v>0</v>
      </c>
      <c r="AC13">
        <f t="shared" si="0"/>
        <v>25.521627750637855</v>
      </c>
      <c r="AD13">
        <f t="shared" si="1"/>
        <v>3012.7673901824401</v>
      </c>
      <c r="AE13">
        <f>'IDT-1'!B13</f>
        <v>0</v>
      </c>
      <c r="AF13" s="24"/>
      <c r="AG13">
        <f t="shared" si="2"/>
        <v>3012.7673901824401</v>
      </c>
      <c r="AI13" s="34">
        <f>PXIL!H13</f>
        <v>0</v>
      </c>
      <c r="AJ13" s="34">
        <f>PXIL!N13</f>
        <v>0</v>
      </c>
      <c r="AK13" s="34">
        <f>RTM_IEX!H13</f>
        <v>97.54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11.461454661967318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134.6051061586563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1251.1877128674575</v>
      </c>
      <c r="P14" s="36">
        <v>118.43999999999997</v>
      </c>
      <c r="Q14" s="36">
        <v>38.265607712613338</v>
      </c>
      <c r="R14" s="38">
        <v>0</v>
      </c>
      <c r="S14" s="38">
        <v>7.67</v>
      </c>
      <c r="T14" s="37">
        <f>SUMPRODUCT(LTA!J14:AN14,LTA!J$101:AN$101,LTA!J$103:AN$103)</f>
        <v>52.66</v>
      </c>
      <c r="U14" s="37">
        <f>SUMPRODUCT(LTA!J14:AN14,LTA!J$102:AN$102,LTA!J$103:AN$103)</f>
        <v>83.17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284.91000000000003</v>
      </c>
      <c r="Z14" s="34">
        <f>IEX!N14</f>
        <v>0</v>
      </c>
      <c r="AA14" s="75">
        <f>STOA!H14</f>
        <v>734.66</v>
      </c>
      <c r="AB14" s="75">
        <f>-STOA!N14</f>
        <v>0</v>
      </c>
      <c r="AC14">
        <f t="shared" si="0"/>
        <v>25.228932501365833</v>
      </c>
      <c r="AD14">
        <f t="shared" si="1"/>
        <v>2978.2154128993288</v>
      </c>
      <c r="AE14">
        <f>'IDT-1'!B14</f>
        <v>0</v>
      </c>
      <c r="AF14" s="24"/>
      <c r="AG14">
        <f t="shared" si="2"/>
        <v>2978.2154128993288</v>
      </c>
      <c r="AI14" s="34">
        <f>PXIL!H14</f>
        <v>0</v>
      </c>
      <c r="AJ14" s="34">
        <f>PXIL!N14</f>
        <v>0</v>
      </c>
      <c r="AK14" s="34">
        <f>RTM_IEX!H14</f>
        <v>92.71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11.461454661967318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134.6051061586563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1251.4416049158349</v>
      </c>
      <c r="P15" s="36">
        <v>118.43999999999997</v>
      </c>
      <c r="Q15" s="36">
        <v>38.265607712613338</v>
      </c>
      <c r="R15" s="38">
        <v>0</v>
      </c>
      <c r="S15" s="38">
        <v>7.67</v>
      </c>
      <c r="T15" s="37">
        <f>SUMPRODUCT(LTA!J15:AN15,LTA!J$101:AN$101,LTA!J$103:AN$103)</f>
        <v>54.33</v>
      </c>
      <c r="U15" s="37">
        <f>SUMPRODUCT(LTA!J15:AN15,LTA!J$102:AN$102,LTA!J$103:AN$103)</f>
        <v>82.17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283.95</v>
      </c>
      <c r="Z15" s="34">
        <f>IEX!N15</f>
        <v>0</v>
      </c>
      <c r="AA15" s="75">
        <f>STOA!H15</f>
        <v>695.93</v>
      </c>
      <c r="AB15" s="75">
        <f>-STOA!N15</f>
        <v>0</v>
      </c>
      <c r="AC15">
        <f t="shared" si="0"/>
        <v>25.057521194572203</v>
      </c>
      <c r="AD15">
        <f t="shared" si="1"/>
        <v>2957.9807162544998</v>
      </c>
      <c r="AE15">
        <f>'IDT-1'!B15</f>
        <v>0</v>
      </c>
      <c r="AF15" s="24"/>
      <c r="AG15">
        <f t="shared" si="2"/>
        <v>2957.9807162544998</v>
      </c>
      <c r="AI15" s="34">
        <f>PXIL!H15</f>
        <v>0</v>
      </c>
      <c r="AJ15" s="34">
        <f>PXIL!N15</f>
        <v>0</v>
      </c>
      <c r="AK15" s="34">
        <f>RTM_IEX!H15</f>
        <v>111.07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11.461454661967318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134.6051061586563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1251.4416049158349</v>
      </c>
      <c r="P16" s="36">
        <v>118.43999999999997</v>
      </c>
      <c r="Q16" s="36">
        <v>38.265607712613338</v>
      </c>
      <c r="R16" s="38">
        <v>0</v>
      </c>
      <c r="S16" s="38">
        <v>7.67</v>
      </c>
      <c r="T16" s="37">
        <f>SUMPRODUCT(LTA!J16:AN16,LTA!J$101:AN$101,LTA!J$103:AN$103)</f>
        <v>51.989999999999995</v>
      </c>
      <c r="U16" s="37">
        <f>SUMPRODUCT(LTA!J16:AN16,LTA!J$102:AN$102,LTA!J$103:AN$103)</f>
        <v>81.17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267.52999999999997</v>
      </c>
      <c r="Z16" s="34">
        <f>IEX!N16</f>
        <v>0</v>
      </c>
      <c r="AA16" s="75">
        <f>STOA!H16</f>
        <v>695.93</v>
      </c>
      <c r="AB16" s="75">
        <f>-STOA!N16</f>
        <v>0</v>
      </c>
      <c r="AC16">
        <f t="shared" si="0"/>
        <v>24.8103931945722</v>
      </c>
      <c r="AD16">
        <f t="shared" si="1"/>
        <v>2928.8078442544993</v>
      </c>
      <c r="AE16">
        <f>'IDT-1'!B16</f>
        <v>0</v>
      </c>
      <c r="AF16" s="24"/>
      <c r="AG16">
        <f t="shared" si="2"/>
        <v>2928.8078442544993</v>
      </c>
      <c r="AI16" s="34">
        <f>PXIL!H16</f>
        <v>0</v>
      </c>
      <c r="AJ16" s="34">
        <f>PXIL!N16</f>
        <v>0</v>
      </c>
      <c r="AK16" s="34">
        <f>RTM_IEX!H16</f>
        <v>101.41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11.461454661967318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134.6051061586563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1257.1007704282958</v>
      </c>
      <c r="P17" s="36">
        <v>118.43999999999997</v>
      </c>
      <c r="Q17" s="36">
        <v>38.265607712613338</v>
      </c>
      <c r="R17" s="38">
        <v>0</v>
      </c>
      <c r="S17" s="38">
        <v>7.67</v>
      </c>
      <c r="T17" s="37">
        <f>SUMPRODUCT(LTA!J17:AN17,LTA!J$101:AN$101,LTA!J$103:AN$103)</f>
        <v>50</v>
      </c>
      <c r="U17" s="37">
        <f>SUMPRODUCT(LTA!J17:AN17,LTA!J$102:AN$102,LTA!J$103:AN$103)</f>
        <v>79.67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238.55</v>
      </c>
      <c r="Z17" s="34">
        <f>IEX!N17</f>
        <v>0</v>
      </c>
      <c r="AA17" s="75">
        <f>STOA!H17</f>
        <v>695.93</v>
      </c>
      <c r="AB17" s="75">
        <f>-STOA!N17</f>
        <v>0</v>
      </c>
      <c r="AC17">
        <f t="shared" si="0"/>
        <v>24.065978184876876</v>
      </c>
      <c r="AD17">
        <f t="shared" si="1"/>
        <v>2840.9314247766561</v>
      </c>
      <c r="AE17">
        <f>'IDT-1'!B17</f>
        <v>0</v>
      </c>
      <c r="AF17" s="24"/>
      <c r="AG17">
        <f t="shared" si="2"/>
        <v>2840.9314247766561</v>
      </c>
      <c r="AI17" s="34">
        <f>PXIL!H17</f>
        <v>0</v>
      </c>
      <c r="AJ17" s="34">
        <f>PXIL!N17</f>
        <v>0</v>
      </c>
      <c r="AK17" s="34">
        <f>RTM_IEX!H17</f>
        <v>39.6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11.461454661967318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134.6051061586563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1257.1010373665263</v>
      </c>
      <c r="P18" s="36">
        <v>118.43999999999997</v>
      </c>
      <c r="Q18" s="36">
        <v>38.265607712613338</v>
      </c>
      <c r="R18" s="38">
        <v>0</v>
      </c>
      <c r="S18" s="38">
        <v>7.67</v>
      </c>
      <c r="T18" s="37">
        <f>SUMPRODUCT(LTA!J18:AN18,LTA!J$101:AN$101,LTA!J$103:AN$103)</f>
        <v>47.66</v>
      </c>
      <c r="U18" s="37">
        <f>SUMPRODUCT(LTA!J18:AN18,LTA!J$102:AN$102,LTA!J$103:AN$103)</f>
        <v>78.67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199.92</v>
      </c>
      <c r="Z18" s="34">
        <f>IEX!N18</f>
        <v>0</v>
      </c>
      <c r="AA18" s="75">
        <f>STOA!H18</f>
        <v>695.93</v>
      </c>
      <c r="AB18" s="75">
        <f>-STOA!N18</f>
        <v>0</v>
      </c>
      <c r="AC18">
        <f t="shared" si="0"/>
        <v>23.72956042715801</v>
      </c>
      <c r="AD18">
        <f t="shared" si="1"/>
        <v>2801.2181094726052</v>
      </c>
      <c r="AE18">
        <f>'IDT-1'!B18</f>
        <v>0</v>
      </c>
      <c r="AF18" s="24"/>
      <c r="AG18">
        <f t="shared" si="2"/>
        <v>2801.2181094726052</v>
      </c>
      <c r="AI18" s="34">
        <f>PXIL!H18</f>
        <v>0</v>
      </c>
      <c r="AJ18" s="34">
        <f>PXIL!N18</f>
        <v>0</v>
      </c>
      <c r="AK18" s="34">
        <f>RTM_IEX!H18</f>
        <v>41.52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11.461454661967318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134.6051061586563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1257.8722094741097</v>
      </c>
      <c r="P19" s="36">
        <v>118.43999999999997</v>
      </c>
      <c r="Q19" s="36">
        <v>38.265607712613338</v>
      </c>
      <c r="R19" s="38">
        <v>0</v>
      </c>
      <c r="S19" s="38">
        <v>7.67</v>
      </c>
      <c r="T19" s="37">
        <f>SUMPRODUCT(LTA!J19:AN19,LTA!J$101:AN$101,LTA!J$103:AN$103)</f>
        <v>57.010000000000005</v>
      </c>
      <c r="U19" s="37">
        <f>SUMPRODUCT(LTA!J19:AN19,LTA!J$102:AN$102,LTA!J$103:AN$103)</f>
        <v>87.17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149.69999999999999</v>
      </c>
      <c r="Z19" s="34">
        <f>IEX!N19</f>
        <v>0</v>
      </c>
      <c r="AA19" s="75">
        <f>STOA!H19</f>
        <v>695.93</v>
      </c>
      <c r="AB19" s="75">
        <f>-STOA!N19</f>
        <v>0</v>
      </c>
      <c r="AC19">
        <f t="shared" si="0"/>
        <v>23.375006272861711</v>
      </c>
      <c r="AD19">
        <f t="shared" si="1"/>
        <v>2759.3638357344844</v>
      </c>
      <c r="AE19">
        <f>'IDT-1'!B19</f>
        <v>20.742000000000001</v>
      </c>
      <c r="AF19" s="24"/>
      <c r="AG19">
        <f t="shared" si="2"/>
        <v>2780.1058357344846</v>
      </c>
      <c r="AI19" s="34">
        <f>PXIL!H19</f>
        <v>0</v>
      </c>
      <c r="AJ19" s="34">
        <f>PXIL!N19</f>
        <v>0</v>
      </c>
      <c r="AK19" s="34">
        <f>RTM_IEX!H19</f>
        <v>30.91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11.828766697732217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134.6051061586563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1263.4500648921594</v>
      </c>
      <c r="P20" s="36">
        <v>118.43999999999997</v>
      </c>
      <c r="Q20" s="36">
        <v>38.265607712613338</v>
      </c>
      <c r="R20" s="38">
        <v>0</v>
      </c>
      <c r="S20" s="38">
        <v>7.67</v>
      </c>
      <c r="T20" s="37">
        <f>SUMPRODUCT(LTA!J20:AN20,LTA!J$101:AN$101,LTA!J$103:AN$103)</f>
        <v>56.33</v>
      </c>
      <c r="U20" s="37">
        <f>SUMPRODUCT(LTA!J20:AN20,LTA!J$102:AN$102,LTA!J$103:AN$103)</f>
        <v>85.17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101.41</v>
      </c>
      <c r="Z20" s="34">
        <f>IEX!N20</f>
        <v>0</v>
      </c>
      <c r="AA20" s="75">
        <f>STOA!H20</f>
        <v>695.93</v>
      </c>
      <c r="AB20" s="75">
        <f>-STOA!N20</f>
        <v>0</v>
      </c>
      <c r="AC20">
        <f t="shared" si="0"/>
        <v>22.948077679473752</v>
      </c>
      <c r="AD20">
        <f t="shared" si="1"/>
        <v>2708.9659317816872</v>
      </c>
      <c r="AE20">
        <f>'IDT-1'!B20</f>
        <v>51.972000000000001</v>
      </c>
      <c r="AF20" s="24"/>
      <c r="AG20">
        <f t="shared" si="2"/>
        <v>2760.9379317816874</v>
      </c>
      <c r="AI20" s="34">
        <f>PXIL!H20</f>
        <v>0</v>
      </c>
      <c r="AJ20" s="34">
        <f>PXIL!N20</f>
        <v>0</v>
      </c>
      <c r="AK20" s="34">
        <f>RTM_IEX!H20</f>
        <v>25.11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11.828766697732217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134.6051061586563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1260.6841904686139</v>
      </c>
      <c r="P21" s="36">
        <v>118.43999999999997</v>
      </c>
      <c r="Q21" s="36">
        <v>38.265607712613338</v>
      </c>
      <c r="R21" s="38">
        <v>0</v>
      </c>
      <c r="S21" s="38">
        <v>7.67</v>
      </c>
      <c r="T21" s="37">
        <f>SUMPRODUCT(LTA!J21:AN21,LTA!J$101:AN$101,LTA!J$103:AN$103)</f>
        <v>55.33</v>
      </c>
      <c r="U21" s="37">
        <f>SUMPRODUCT(LTA!J21:AN21,LTA!J$102:AN$102,LTA!J$103:AN$103)</f>
        <v>83.679999999999993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27.05</v>
      </c>
      <c r="Z21" s="34">
        <f>IEX!N21</f>
        <v>0</v>
      </c>
      <c r="AA21" s="75">
        <f>STOA!H21</f>
        <v>695.93</v>
      </c>
      <c r="AB21" s="75">
        <f>-STOA!N21</f>
        <v>0</v>
      </c>
      <c r="AC21">
        <f t="shared" si="0"/>
        <v>22.068380334315972</v>
      </c>
      <c r="AD21">
        <f t="shared" si="1"/>
        <v>2605.1197547032998</v>
      </c>
      <c r="AE21">
        <f>'IDT-1'!B21</f>
        <v>103.7</v>
      </c>
      <c r="AF21" s="24"/>
      <c r="AG21">
        <f t="shared" si="2"/>
        <v>2708.8197547032996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11.828766697732217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134.6051061586563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1260.0007828954338</v>
      </c>
      <c r="P22" s="36">
        <v>118.43999999999997</v>
      </c>
      <c r="Q22" s="36">
        <v>38.265607712613338</v>
      </c>
      <c r="R22" s="38">
        <v>0</v>
      </c>
      <c r="S22" s="38">
        <v>7.67</v>
      </c>
      <c r="T22" s="37">
        <f>SUMPRODUCT(LTA!J22:AN22,LTA!J$101:AN$101,LTA!J$103:AN$103)</f>
        <v>53.66</v>
      </c>
      <c r="U22" s="37">
        <f>SUMPRODUCT(LTA!J22:AN22,LTA!J$102:AN$102,LTA!J$103:AN$103)</f>
        <v>80.67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695.93</v>
      </c>
      <c r="AB22" s="75">
        <f>-STOA!N22</f>
        <v>0</v>
      </c>
      <c r="AC22">
        <f t="shared" si="0"/>
        <v>21.796107710701257</v>
      </c>
      <c r="AD22">
        <f t="shared" si="1"/>
        <v>2572.9786197537346</v>
      </c>
      <c r="AE22">
        <f>'IDT-1'!B22</f>
        <v>100</v>
      </c>
      <c r="AF22" s="24"/>
      <c r="AG22">
        <f t="shared" si="2"/>
        <v>2672.9786197537346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11.828766697732217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134.60499516656751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1254.6860918004722</v>
      </c>
      <c r="P23" s="36">
        <v>118.43999999999997</v>
      </c>
      <c r="Q23" s="36">
        <v>38.265607712613338</v>
      </c>
      <c r="R23" s="38">
        <v>0</v>
      </c>
      <c r="S23" s="38">
        <v>7.67</v>
      </c>
      <c r="T23" s="37">
        <f>SUMPRODUCT(LTA!J23:AN23,LTA!J$101:AN$101,LTA!J$103:AN$103)</f>
        <v>64.33</v>
      </c>
      <c r="U23" s="37">
        <f>SUMPRODUCT(LTA!J23:AN23,LTA!J$102:AN$102,LTA!J$103:AN$103)</f>
        <v>92.27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695.93</v>
      </c>
      <c r="AB23" s="75">
        <f>-STOA!N23</f>
        <v>0</v>
      </c>
      <c r="AC23">
        <f t="shared" si="0"/>
        <v>22.319733470790045</v>
      </c>
      <c r="AD23">
        <f t="shared" si="1"/>
        <v>2544.4101919065952</v>
      </c>
      <c r="AE23">
        <f>'IDT-1'!B23</f>
        <v>57</v>
      </c>
      <c r="AF23" s="24"/>
      <c r="AG23">
        <f t="shared" si="2"/>
        <v>2601.4101919065952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-45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11.828766697732217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134.6051061586563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1254.3167782662877</v>
      </c>
      <c r="P24" s="36">
        <v>118.43999999999997</v>
      </c>
      <c r="Q24" s="36">
        <v>38.265607712613338</v>
      </c>
      <c r="R24" s="38">
        <v>0</v>
      </c>
      <c r="S24" s="38">
        <v>7.67</v>
      </c>
      <c r="T24" s="37">
        <f>SUMPRODUCT(LTA!J24:AN24,LTA!J$101:AN$101,LTA!J$103:AN$103)</f>
        <v>63.989999999999995</v>
      </c>
      <c r="U24" s="37">
        <f>SUMPRODUCT(LTA!J24:AN24,LTA!J$102:AN$102,LTA!J$103:AN$103)</f>
        <v>90.77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695.93</v>
      </c>
      <c r="AB24" s="75">
        <f>-STOA!N24</f>
        <v>0</v>
      </c>
      <c r="AC24">
        <f t="shared" si="0"/>
        <v>22.309647327161326</v>
      </c>
      <c r="AD24">
        <f t="shared" si="1"/>
        <v>2541.211075508128</v>
      </c>
      <c r="AE24">
        <f>'IDT-1'!B24</f>
        <v>11</v>
      </c>
      <c r="AF24" s="24"/>
      <c r="AG24">
        <f t="shared" si="2"/>
        <v>2552.211075508128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-46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11.828766697732217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134.60499516656751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1185.7196371205782</v>
      </c>
      <c r="P25" s="36">
        <v>118.44496450282703</v>
      </c>
      <c r="Q25" s="36">
        <v>38.264382797592837</v>
      </c>
      <c r="R25" s="38">
        <v>0</v>
      </c>
      <c r="S25" s="38">
        <v>7.67</v>
      </c>
      <c r="T25" s="37">
        <f>SUMPRODUCT(LTA!J25:AN25,LTA!J$101:AN$101,LTA!J$103:AN$103)</f>
        <v>61.67</v>
      </c>
      <c r="U25" s="37">
        <f>SUMPRODUCT(LTA!J25:AN25,LTA!J$102:AN$102,LTA!J$103:AN$103)</f>
        <v>87.27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695.93</v>
      </c>
      <c r="AB25" s="75">
        <f>-STOA!N25</f>
        <v>0</v>
      </c>
      <c r="AC25">
        <f t="shared" si="0"/>
        <v>21.820112345339627</v>
      </c>
      <c r="AD25">
        <f t="shared" si="1"/>
        <v>2451.2870979399586</v>
      </c>
      <c r="AE25">
        <f>'IDT-1'!B25</f>
        <v>0</v>
      </c>
      <c r="AF25" s="24"/>
      <c r="AG25">
        <f t="shared" si="2"/>
        <v>2451.2870979399586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11.828766697732217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134.60499516656751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1137.7402505986361</v>
      </c>
      <c r="P26" s="36">
        <v>118.43851505308578</v>
      </c>
      <c r="Q26" s="36">
        <v>38.264382797592837</v>
      </c>
      <c r="R26" s="38">
        <v>0</v>
      </c>
      <c r="S26" s="38">
        <v>7.67</v>
      </c>
      <c r="T26" s="37">
        <f>SUMPRODUCT(LTA!J26:AN26,LTA!J$101:AN$101,LTA!J$103:AN$103)</f>
        <v>58.95</v>
      </c>
      <c r="U26" s="37">
        <f>SUMPRODUCT(LTA!J26:AN26,LTA!J$102:AN$102,LTA!J$103:AN$103)</f>
        <v>84.27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695.93</v>
      </c>
      <c r="AB26" s="75">
        <f>-STOA!N26</f>
        <v>0</v>
      </c>
      <c r="AC26">
        <f t="shared" si="0"/>
        <v>21.309685219103255</v>
      </c>
      <c r="AD26">
        <f t="shared" si="1"/>
        <v>2405.0916890945109</v>
      </c>
      <c r="AE26">
        <f>'IDT-1'!B26</f>
        <v>0</v>
      </c>
      <c r="AF26" s="24"/>
      <c r="AG26">
        <f t="shared" si="2"/>
        <v>2405.0916890945109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-55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11.461454661967318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134.60499516656751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1180.9708492187585</v>
      </c>
      <c r="P27" s="36">
        <v>118.43851505308578</v>
      </c>
      <c r="Q27" s="36">
        <v>38.264382797592837</v>
      </c>
      <c r="R27" s="38">
        <v>8.6052033426183847</v>
      </c>
      <c r="S27" s="38">
        <v>7.67</v>
      </c>
      <c r="T27" s="37">
        <f>SUMPRODUCT(LTA!J27:AN27,LTA!J$101:AN$101,LTA!J$103:AN$103)</f>
        <v>51.05</v>
      </c>
      <c r="U27" s="37">
        <f>SUMPRODUCT(LTA!J27:AN27,LTA!J$102:AN$102,LTA!J$103:AN$103)</f>
        <v>74.27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532.94999999999993</v>
      </c>
      <c r="AB27" s="75">
        <f>-STOA!N27</f>
        <v>0</v>
      </c>
      <c r="AC27">
        <f t="shared" si="0"/>
        <v>19.821646859620955</v>
      </c>
      <c r="AD27">
        <f t="shared" si="1"/>
        <v>2339.8982173809691</v>
      </c>
      <c r="AE27">
        <f>'IDT-1'!B27</f>
        <v>6</v>
      </c>
      <c r="AF27" s="24"/>
      <c r="AG27">
        <f t="shared" si="2"/>
        <v>2345.8982173809691</v>
      </c>
      <c r="AI27" s="34">
        <f>PXIL!H27</f>
        <v>0</v>
      </c>
      <c r="AJ27" s="34">
        <f>PXIL!N27</f>
        <v>0</v>
      </c>
      <c r="AK27" s="34">
        <f>RTM_IEX!H27</f>
        <v>7.73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11.461454661967318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134.60499516656751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1137.2742461431162</v>
      </c>
      <c r="P28" s="36">
        <v>118.43851505308578</v>
      </c>
      <c r="Q28" s="36">
        <v>38.264382797592837</v>
      </c>
      <c r="R28" s="38">
        <v>17.32</v>
      </c>
      <c r="S28" s="38">
        <v>7.67</v>
      </c>
      <c r="T28" s="37">
        <f>SUMPRODUCT(LTA!J28:AN28,LTA!J$101:AN$101,LTA!J$103:AN$103)</f>
        <v>59.84</v>
      </c>
      <c r="U28" s="37">
        <f>SUMPRODUCT(LTA!J28:AN28,LTA!J$102:AN$102,LTA!J$103:AN$103)</f>
        <v>72.259999999999991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532.94999999999993</v>
      </c>
      <c r="AB28" s="75">
        <f>-STOA!N28</f>
        <v>0</v>
      </c>
      <c r="AC28">
        <f t="shared" si="0"/>
        <v>19.536031685707567</v>
      </c>
      <c r="AD28">
        <f t="shared" si="1"/>
        <v>2306.1820261366215</v>
      </c>
      <c r="AE28">
        <f>'IDT-1'!B28</f>
        <v>0</v>
      </c>
      <c r="AF28" s="24"/>
      <c r="AG28">
        <f t="shared" si="2"/>
        <v>2306.1820261366215</v>
      </c>
      <c r="AI28" s="34">
        <f>PXIL!H28</f>
        <v>0</v>
      </c>
      <c r="AJ28" s="34">
        <f>PXIL!N28</f>
        <v>0</v>
      </c>
      <c r="AK28" s="34">
        <f>RTM_IEX!H28</f>
        <v>1.93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11.461454661967318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1103.0276267337706</v>
      </c>
      <c r="P29" s="36">
        <v>118.43851505308578</v>
      </c>
      <c r="Q29" s="36">
        <v>38.264382797592837</v>
      </c>
      <c r="R29" s="38">
        <v>25.3</v>
      </c>
      <c r="S29" s="38">
        <v>7.67</v>
      </c>
      <c r="T29" s="37">
        <f>SUMPRODUCT(LTA!J29:AN29,LTA!J$101:AN$101,LTA!J$103:AN$103)</f>
        <v>77.510000000000005</v>
      </c>
      <c r="U29" s="37">
        <f>SUMPRODUCT(LTA!J29:AN29,LTA!J$102:AN$102,LTA!J$103:AN$103)</f>
        <v>69.759999999999991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532.94999999999993</v>
      </c>
      <c r="AB29" s="75">
        <f>-STOA!N29</f>
        <v>0</v>
      </c>
      <c r="AC29">
        <f t="shared" si="0"/>
        <v>19.638387025791289</v>
      </c>
      <c r="AD29">
        <f t="shared" si="1"/>
        <v>2268.0530513871922</v>
      </c>
      <c r="AE29">
        <f>'IDT-1'!B29</f>
        <v>0</v>
      </c>
      <c r="AF29" s="24"/>
      <c r="AG29">
        <f t="shared" si="2"/>
        <v>2268.0530513871922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-25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11.461454661967318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1054.7264907280905</v>
      </c>
      <c r="P30" s="36">
        <v>118.43851505308578</v>
      </c>
      <c r="Q30" s="36">
        <v>38.264382797592837</v>
      </c>
      <c r="R30" s="38">
        <v>31.16</v>
      </c>
      <c r="S30" s="38">
        <v>7.67</v>
      </c>
      <c r="T30" s="37">
        <f>SUMPRODUCT(LTA!J30:AN30,LTA!J$101:AN$101,LTA!J$103:AN$103)</f>
        <v>94.59</v>
      </c>
      <c r="U30" s="37">
        <f>SUMPRODUCT(LTA!J30:AN30,LTA!J$102:AN$102,LTA!J$103:AN$103)</f>
        <v>66.75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532.94999999999993</v>
      </c>
      <c r="AB30" s="75">
        <f>-STOA!N30</f>
        <v>0</v>
      </c>
      <c r="AC30">
        <f t="shared" si="0"/>
        <v>19.467838745142693</v>
      </c>
      <c r="AD30">
        <f t="shared" si="1"/>
        <v>2231.8524636621614</v>
      </c>
      <c r="AE30">
        <f>'IDT-1'!B30</f>
        <v>0</v>
      </c>
      <c r="AF30" s="24"/>
      <c r="AG30">
        <f t="shared" si="2"/>
        <v>2231.8524636621614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11.461454661967318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1041.825692927388</v>
      </c>
      <c r="P31" s="36">
        <v>118.43851505308578</v>
      </c>
      <c r="Q31" s="36">
        <v>38.313355297381648</v>
      </c>
      <c r="R31" s="38">
        <v>39.9</v>
      </c>
      <c r="S31" s="38">
        <v>7.67</v>
      </c>
      <c r="T31" s="37">
        <f>SUMPRODUCT(LTA!J31:AN31,LTA!J$101:AN$101,LTA!J$103:AN$103)</f>
        <v>114.88</v>
      </c>
      <c r="U31" s="37">
        <f>SUMPRODUCT(LTA!J31:AN31,LTA!J$102:AN$102,LTA!J$103:AN$103)</f>
        <v>66.25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533.1</v>
      </c>
      <c r="AB31" s="75">
        <f>-STOA!N31</f>
        <v>0</v>
      </c>
      <c r="AC31">
        <f t="shared" si="0"/>
        <v>19.804103198012353</v>
      </c>
      <c r="AD31">
        <f t="shared" si="1"/>
        <v>2223.3443739083777</v>
      </c>
      <c r="AE31">
        <f>'IDT-1'!B31</f>
        <v>0</v>
      </c>
      <c r="AF31" s="24"/>
      <c r="AG31">
        <f t="shared" si="2"/>
        <v>2223.3443739083777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-57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11.461454661967318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1041.6459993295409</v>
      </c>
      <c r="P32" s="36">
        <v>118.43851505308578</v>
      </c>
      <c r="Q32" s="36">
        <v>38.313355297381648</v>
      </c>
      <c r="R32" s="38">
        <v>40.5</v>
      </c>
      <c r="S32" s="38">
        <v>7.67</v>
      </c>
      <c r="T32" s="37">
        <f>SUMPRODUCT(LTA!J32:AN32,LTA!J$101:AN$101,LTA!J$103:AN$103)</f>
        <v>144.56</v>
      </c>
      <c r="U32" s="37">
        <f>SUMPRODUCT(LTA!J32:AN32,LTA!J$102:AN$102,LTA!J$103:AN$103)</f>
        <v>64.25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533.1</v>
      </c>
      <c r="AB32" s="75">
        <f>-STOA!N32</f>
        <v>0</v>
      </c>
      <c r="AC32">
        <f t="shared" si="0"/>
        <v>20.412876711685556</v>
      </c>
      <c r="AD32">
        <f t="shared" si="1"/>
        <v>2206.8359067968577</v>
      </c>
      <c r="AE32">
        <f>'IDT-1'!B32</f>
        <v>0</v>
      </c>
      <c r="AF32" s="24"/>
      <c r="AG32">
        <f t="shared" si="2"/>
        <v>2206.8359067968577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-101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11.461454661967318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1013.579853395668</v>
      </c>
      <c r="P33" s="36">
        <v>118.43851505308578</v>
      </c>
      <c r="Q33" s="36">
        <v>25.32</v>
      </c>
      <c r="R33" s="38">
        <v>44.499999999999993</v>
      </c>
      <c r="S33" s="38">
        <v>7.67</v>
      </c>
      <c r="T33" s="37">
        <f>SUMPRODUCT(LTA!J33:AN33,LTA!J$101:AN$101,LTA!J$103:AN$103)</f>
        <v>177.74</v>
      </c>
      <c r="U33" s="37">
        <f>SUMPRODUCT(LTA!J33:AN33,LTA!J$102:AN$102,LTA!J$103:AN$103)</f>
        <v>63.76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533.1</v>
      </c>
      <c r="AB33" s="75">
        <f>-STOA!N33</f>
        <v>0</v>
      </c>
      <c r="AC33">
        <f t="shared" si="0"/>
        <v>20.452413320867024</v>
      </c>
      <c r="AD33">
        <f t="shared" si="1"/>
        <v>2193.4268689564219</v>
      </c>
      <c r="AE33">
        <f>'IDT-1'!B33</f>
        <v>0</v>
      </c>
      <c r="AF33" s="24"/>
      <c r="AG33">
        <f t="shared" si="2"/>
        <v>2193.4268689564219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11.461454661967318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1013.579853395668</v>
      </c>
      <c r="P34" s="36">
        <v>86.92</v>
      </c>
      <c r="Q34" s="36">
        <v>25.32</v>
      </c>
      <c r="R34" s="38">
        <v>44.499999999999993</v>
      </c>
      <c r="S34" s="38">
        <v>7.67</v>
      </c>
      <c r="T34" s="37">
        <f>SUMPRODUCT(LTA!J34:AN34,LTA!J$101:AN$101,LTA!J$103:AN$103)</f>
        <v>213.55</v>
      </c>
      <c r="U34" s="37">
        <f>SUMPRODUCT(LTA!J34:AN34,LTA!J$102:AN$102,LTA!J$103:AN$103)</f>
        <v>60.76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533.1</v>
      </c>
      <c r="AB34" s="75">
        <f>-STOA!N34</f>
        <v>0</v>
      </c>
      <c r="AC34">
        <f t="shared" si="0"/>
        <v>20.45479063669621</v>
      </c>
      <c r="AD34">
        <f t="shared" si="1"/>
        <v>2195.7159765875067</v>
      </c>
      <c r="AE34">
        <f>'IDT-1'!B34</f>
        <v>0</v>
      </c>
      <c r="AF34" s="24"/>
      <c r="AG34">
        <f t="shared" si="2"/>
        <v>2195.7159765875067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-109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11.461454661967318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950.23122572110105</v>
      </c>
      <c r="P35" s="36">
        <v>57.946024559237152</v>
      </c>
      <c r="Q35" s="36">
        <v>25.32</v>
      </c>
      <c r="R35" s="38">
        <v>46.5</v>
      </c>
      <c r="S35" s="38">
        <v>3.72</v>
      </c>
      <c r="T35" s="37">
        <f>SUMPRODUCT(LTA!J35:AN35,LTA!J$101:AN$101,LTA!J$103:AN$103)</f>
        <v>251.26999999999998</v>
      </c>
      <c r="U35" s="37">
        <f>SUMPRODUCT(LTA!J35:AN35,LTA!J$102:AN$102,LTA!J$103:AN$103)</f>
        <v>60.269999999999996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534.36</v>
      </c>
      <c r="AB35" s="75">
        <f>-STOA!N35</f>
        <v>0</v>
      </c>
      <c r="AC35">
        <f t="shared" si="0"/>
        <v>19.062902619115366</v>
      </c>
      <c r="AD35">
        <f t="shared" si="1"/>
        <v>2250.3302663231902</v>
      </c>
      <c r="AE35">
        <f>'IDT-1'!B35</f>
        <v>0</v>
      </c>
      <c r="AF35" s="24"/>
      <c r="AG35">
        <f t="shared" si="2"/>
        <v>2250.3302663231902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11.461454661967318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940.71127877853723</v>
      </c>
      <c r="P36" s="36">
        <v>57.946024559237152</v>
      </c>
      <c r="Q36" s="36">
        <v>25.32</v>
      </c>
      <c r="R36" s="38">
        <v>47.5</v>
      </c>
      <c r="S36" s="38">
        <v>3.72</v>
      </c>
      <c r="T36" s="37">
        <f>SUMPRODUCT(LTA!J36:AN36,LTA!J$101:AN$101,LTA!J$103:AN$103)</f>
        <v>289.17</v>
      </c>
      <c r="U36" s="37">
        <f>SUMPRODUCT(LTA!J36:AN36,LTA!J$102:AN$102,LTA!J$103:AN$103)</f>
        <v>60.769999999999996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534.36</v>
      </c>
      <c r="AB36" s="75">
        <f>-STOA!N36</f>
        <v>0</v>
      </c>
      <c r="AC36">
        <f t="shared" si="0"/>
        <v>19.40707779977161</v>
      </c>
      <c r="AD36">
        <f t="shared" si="1"/>
        <v>2268.8661441999702</v>
      </c>
      <c r="AE36">
        <f>'IDT-1'!B36</f>
        <v>0</v>
      </c>
      <c r="AF36" s="24"/>
      <c r="AG36">
        <f t="shared" si="2"/>
        <v>2268.8661441999702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11.461454661967318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924.73142432228713</v>
      </c>
      <c r="P37" s="36">
        <v>57.946024559237152</v>
      </c>
      <c r="Q37" s="36">
        <v>25.32</v>
      </c>
      <c r="R37" s="38">
        <v>47.5</v>
      </c>
      <c r="S37" s="38">
        <v>3.72</v>
      </c>
      <c r="T37" s="37">
        <f>SUMPRODUCT(LTA!J37:AN37,LTA!J$101:AN$101,LTA!J$103:AN$103)</f>
        <v>323.70000000000005</v>
      </c>
      <c r="U37" s="37">
        <f>SUMPRODUCT(LTA!J37:AN37,LTA!J$102:AN$102,LTA!J$103:AN$103)</f>
        <v>61.269999999999996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534.36</v>
      </c>
      <c r="AB37" s="75">
        <f>-STOA!N37</f>
        <v>0</v>
      </c>
      <c r="AC37">
        <f t="shared" si="0"/>
        <v>19.473916287365331</v>
      </c>
      <c r="AD37">
        <f t="shared" si="1"/>
        <v>2298.8494512561265</v>
      </c>
      <c r="AE37">
        <f>'IDT-1'!B37</f>
        <v>0</v>
      </c>
      <c r="AF37" s="24"/>
      <c r="AG37">
        <f t="shared" si="2"/>
        <v>2298.8494512561265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11.461454661967318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927.04398563687334</v>
      </c>
      <c r="P38" s="36">
        <v>57.946024559237152</v>
      </c>
      <c r="Q38" s="36">
        <v>25.32</v>
      </c>
      <c r="R38" s="38">
        <v>47.5</v>
      </c>
      <c r="S38" s="38">
        <v>3.72</v>
      </c>
      <c r="T38" s="37">
        <f>SUMPRODUCT(LTA!J38:AN38,LTA!J$101:AN$101,LTA!J$103:AN$103)</f>
        <v>363.85</v>
      </c>
      <c r="U38" s="37">
        <f>SUMPRODUCT(LTA!J38:AN38,LTA!J$102:AN$102,LTA!J$103:AN$103)</f>
        <v>61.28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534.36</v>
      </c>
      <c r="AB38" s="75">
        <f>-STOA!N38</f>
        <v>0</v>
      </c>
      <c r="AC38">
        <f t="shared" si="0"/>
        <v>19.974695483730969</v>
      </c>
      <c r="AD38">
        <f t="shared" si="1"/>
        <v>2323.8212333743468</v>
      </c>
      <c r="AE38">
        <f>'IDT-1'!B38</f>
        <v>0</v>
      </c>
      <c r="AF38" s="24"/>
      <c r="AG38">
        <f t="shared" si="2"/>
        <v>2323.8212333743468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11.35264338353092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925.3381377736215</v>
      </c>
      <c r="P39" s="36">
        <v>57.946024559237152</v>
      </c>
      <c r="Q39" s="36">
        <v>25.32</v>
      </c>
      <c r="R39" s="38">
        <v>47.5</v>
      </c>
      <c r="S39" s="38">
        <v>3.72</v>
      </c>
      <c r="T39" s="37">
        <f>SUMPRODUCT(LTA!J39:AN39,LTA!J$101:AN$101,LTA!J$103:AN$103)</f>
        <v>396.61</v>
      </c>
      <c r="U39" s="37">
        <f>SUMPRODUCT(LTA!J39:AN39,LTA!J$102:AN$102,LTA!J$103:AN$103)</f>
        <v>61.79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534.36</v>
      </c>
      <c r="AB39" s="75">
        <f>-STOA!N39</f>
        <v>0</v>
      </c>
      <c r="AC39">
        <f t="shared" si="0"/>
        <v>20.525888365587015</v>
      </c>
      <c r="AD39">
        <f t="shared" si="1"/>
        <v>2320.6002213508027</v>
      </c>
      <c r="AE39">
        <f>'IDT-1'!B39</f>
        <v>0</v>
      </c>
      <c r="AF39" s="24"/>
      <c r="AG39">
        <f t="shared" si="2"/>
        <v>2320.6002213508027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10.991765873015874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928.71849027370638</v>
      </c>
      <c r="P40" s="36">
        <v>57.946024559237152</v>
      </c>
      <c r="Q40" s="36">
        <v>25.32</v>
      </c>
      <c r="R40" s="38">
        <v>47.5</v>
      </c>
      <c r="S40" s="38">
        <v>3.72</v>
      </c>
      <c r="T40" s="37">
        <f>SUMPRODUCT(LTA!J40:AN40,LTA!J$101:AN$101,LTA!J$103:AN$103)</f>
        <v>434.28</v>
      </c>
      <c r="U40" s="37">
        <f>SUMPRODUCT(LTA!J40:AN40,LTA!J$102:AN$102,LTA!J$103:AN$103)</f>
        <v>62.29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534.36</v>
      </c>
      <c r="AB40" s="75">
        <f>-STOA!N40</f>
        <v>0</v>
      </c>
      <c r="AC40">
        <f t="shared" si="0"/>
        <v>20.753283747350952</v>
      </c>
      <c r="AD40">
        <f t="shared" si="1"/>
        <v>2375.5623009586084</v>
      </c>
      <c r="AE40">
        <f>'IDT-1'!B40</f>
        <v>0</v>
      </c>
      <c r="AF40" s="24"/>
      <c r="AG40">
        <f t="shared" si="2"/>
        <v>2375.5623009586084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-37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10.991765873015874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944.04301872589474</v>
      </c>
      <c r="P41" s="36">
        <v>57.946024559237152</v>
      </c>
      <c r="Q41" s="36">
        <v>25.32</v>
      </c>
      <c r="R41" s="38">
        <v>47.5</v>
      </c>
      <c r="S41" s="38">
        <v>3.72</v>
      </c>
      <c r="T41" s="37">
        <f>SUMPRODUCT(LTA!J41:AN41,LTA!J$101:AN$101,LTA!J$103:AN$103)</f>
        <v>470.49999999999994</v>
      </c>
      <c r="U41" s="37">
        <f>SUMPRODUCT(LTA!J41:AN41,LTA!J$102:AN$102,LTA!J$103:AN$103)</f>
        <v>63.3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534.36</v>
      </c>
      <c r="AB41" s="75">
        <f>-STOA!N41</f>
        <v>0</v>
      </c>
      <c r="AC41">
        <f t="shared" si="0"/>
        <v>20.957549370052444</v>
      </c>
      <c r="AD41">
        <f t="shared" si="1"/>
        <v>2455.9125637880957</v>
      </c>
      <c r="AE41">
        <f>'IDT-1'!B41</f>
        <v>0</v>
      </c>
      <c r="AF41" s="24"/>
      <c r="AG41">
        <f t="shared" si="2"/>
        <v>2455.9125637880957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10.991765873015874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944.75368079082443</v>
      </c>
      <c r="P42" s="36">
        <v>57.946024559237152</v>
      </c>
      <c r="Q42" s="36">
        <v>25.32</v>
      </c>
      <c r="R42" s="38">
        <v>47.5</v>
      </c>
      <c r="S42" s="38">
        <v>3.72</v>
      </c>
      <c r="T42" s="37">
        <f>SUMPRODUCT(LTA!J42:AN42,LTA!J$101:AN$101,LTA!J$103:AN$103)</f>
        <v>501.01</v>
      </c>
      <c r="U42" s="37">
        <f>SUMPRODUCT(LTA!J42:AN42,LTA!J$102:AN$102,LTA!J$103:AN$103)</f>
        <v>63.3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534.36</v>
      </c>
      <c r="AB42" s="75">
        <f>-STOA!N42</f>
        <v>0</v>
      </c>
      <c r="AC42">
        <f t="shared" si="0"/>
        <v>21.143562511873849</v>
      </c>
      <c r="AD42">
        <f t="shared" si="1"/>
        <v>2495.9472127112035</v>
      </c>
      <c r="AE42">
        <f>'IDT-1'!B42</f>
        <v>0</v>
      </c>
      <c r="AF42" s="24"/>
      <c r="AG42">
        <f t="shared" si="2"/>
        <v>2495.9472127112035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10.991765873015874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935.55471296142036</v>
      </c>
      <c r="P43" s="36">
        <v>57.946024559237152</v>
      </c>
      <c r="Q43" s="36">
        <v>25.32</v>
      </c>
      <c r="R43" s="38">
        <v>47.5</v>
      </c>
      <c r="S43" s="38">
        <v>3.72</v>
      </c>
      <c r="T43" s="37">
        <f>SUMPRODUCT(LTA!J43:AN43,LTA!J$101:AN$101,LTA!J$103:AN$103)</f>
        <v>528.92000000000007</v>
      </c>
      <c r="U43" s="37">
        <f>SUMPRODUCT(LTA!J43:AN43,LTA!J$102:AN$102,LTA!J$103:AN$103)</f>
        <v>70.27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538.22</v>
      </c>
      <c r="AB43" s="75">
        <f>-STOA!N43</f>
        <v>0</v>
      </c>
      <c r="AC43">
        <f t="shared" si="0"/>
        <v>21.626991182106856</v>
      </c>
      <c r="AD43">
        <f t="shared" si="1"/>
        <v>2553.014816211567</v>
      </c>
      <c r="AE43">
        <f>'IDT-1'!B43</f>
        <v>0</v>
      </c>
      <c r="AF43" s="24"/>
      <c r="AG43">
        <f t="shared" si="2"/>
        <v>2553.014816211567</v>
      </c>
      <c r="AI43" s="34">
        <f>PXIL!H43</f>
        <v>0</v>
      </c>
      <c r="AJ43" s="34">
        <f>PXIL!N43</f>
        <v>0</v>
      </c>
      <c r="AK43" s="34">
        <f>RTM_IEX!H43</f>
        <v>28.01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10.991765873015874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976.21431674478526</v>
      </c>
      <c r="P44" s="36">
        <v>86.92</v>
      </c>
      <c r="Q44" s="36">
        <v>25.32</v>
      </c>
      <c r="R44" s="38">
        <v>47.5</v>
      </c>
      <c r="S44" s="38">
        <v>7.67</v>
      </c>
      <c r="T44" s="37">
        <f>SUMPRODUCT(LTA!J44:AN44,LTA!J$101:AN$101,LTA!J$103:AN$103)</f>
        <v>552.71</v>
      </c>
      <c r="U44" s="37">
        <f>SUMPRODUCT(LTA!J44:AN44,LTA!J$102:AN$102,LTA!J$103:AN$103)</f>
        <v>71.27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538.22</v>
      </c>
      <c r="AB44" s="75">
        <f>-STOA!N44</f>
        <v>0</v>
      </c>
      <c r="AC44">
        <f t="shared" si="0"/>
        <v>22.336641455737976</v>
      </c>
      <c r="AD44">
        <f t="shared" si="1"/>
        <v>2608.6687451620633</v>
      </c>
      <c r="AE44">
        <f>'IDT-1'!B44</f>
        <v>0</v>
      </c>
      <c r="AF44" s="24"/>
      <c r="AG44">
        <f t="shared" si="2"/>
        <v>2608.6687451620633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10.991765873015874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958.59993573362249</v>
      </c>
      <c r="P45" s="36">
        <v>118.43851505308578</v>
      </c>
      <c r="Q45" s="36">
        <v>25.32</v>
      </c>
      <c r="R45" s="38">
        <v>47.5</v>
      </c>
      <c r="S45" s="38">
        <v>7.67</v>
      </c>
      <c r="T45" s="37">
        <f>SUMPRODUCT(LTA!J45:AN45,LTA!J$101:AN$101,LTA!J$103:AN$103)</f>
        <v>562.72</v>
      </c>
      <c r="U45" s="37">
        <f>SUMPRODUCT(LTA!J45:AN45,LTA!J$102:AN$102,LTA!J$103:AN$103)</f>
        <v>71.759999999999991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538.22</v>
      </c>
      <c r="AB45" s="75">
        <f>-STOA!N45</f>
        <v>0</v>
      </c>
      <c r="AC45">
        <f t="shared" si="0"/>
        <v>22.49603597354168</v>
      </c>
      <c r="AD45">
        <f t="shared" si="1"/>
        <v>2655.6034846861821</v>
      </c>
      <c r="AE45">
        <f>'IDT-1'!B45</f>
        <v>0</v>
      </c>
      <c r="AF45" s="24"/>
      <c r="AG45">
        <f t="shared" si="2"/>
        <v>2655.6034846861821</v>
      </c>
      <c r="AI45" s="34">
        <f>PXIL!H45</f>
        <v>0</v>
      </c>
      <c r="AJ45" s="34">
        <f>PXIL!N45</f>
        <v>0</v>
      </c>
      <c r="AK45" s="34">
        <f>RTM_IEX!H45</f>
        <v>8.69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10.991765873015874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970.17095232522195</v>
      </c>
      <c r="P46" s="36">
        <v>118.44496450282703</v>
      </c>
      <c r="Q46" s="36">
        <v>25.32</v>
      </c>
      <c r="R46" s="38">
        <v>47.5</v>
      </c>
      <c r="S46" s="38">
        <v>7.67</v>
      </c>
      <c r="T46" s="37">
        <f>SUMPRODUCT(LTA!J46:AN46,LTA!J$101:AN$101,LTA!J$103:AN$103)</f>
        <v>571.43000000000006</v>
      </c>
      <c r="U46" s="37">
        <f>SUMPRODUCT(LTA!J46:AN46,LTA!J$102:AN$102,LTA!J$103:AN$103)</f>
        <v>72.259999999999991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538.22</v>
      </c>
      <c r="AB46" s="75">
        <f>-STOA!N46</f>
        <v>0</v>
      </c>
      <c r="AC46">
        <f t="shared" si="0"/>
        <v>22.808494688288953</v>
      </c>
      <c r="AD46">
        <f t="shared" si="1"/>
        <v>2692.4884920127765</v>
      </c>
      <c r="AE46">
        <f>'IDT-1'!B46</f>
        <v>0</v>
      </c>
      <c r="AF46" s="24"/>
      <c r="AG46">
        <f t="shared" si="2"/>
        <v>2692.4884920127765</v>
      </c>
      <c r="AI46" s="34">
        <f>PXIL!H46</f>
        <v>0</v>
      </c>
      <c r="AJ46" s="34">
        <f>PXIL!N46</f>
        <v>0</v>
      </c>
      <c r="AK46" s="34">
        <f>RTM_IEX!H46</f>
        <v>25.1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10.991765873015874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982.16224738545043</v>
      </c>
      <c r="P47" s="36">
        <v>118.43999999999997</v>
      </c>
      <c r="Q47" s="36">
        <v>38.313355297381648</v>
      </c>
      <c r="R47" s="38">
        <v>46.5</v>
      </c>
      <c r="S47" s="38">
        <v>7.67</v>
      </c>
      <c r="T47" s="37">
        <f>SUMPRODUCT(LTA!J47:AN47,LTA!J$101:AN$101,LTA!J$103:AN$103)</f>
        <v>585.26</v>
      </c>
      <c r="U47" s="37">
        <f>SUMPRODUCT(LTA!J47:AN47,LTA!J$102:AN$102,LTA!J$103:AN$103)</f>
        <v>73.259999999999991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538.22</v>
      </c>
      <c r="AB47" s="75">
        <f>-STOA!N47</f>
        <v>0</v>
      </c>
      <c r="AC47">
        <f t="shared" si="0"/>
        <v>23.118368049469122</v>
      </c>
      <c r="AD47">
        <f t="shared" si="1"/>
        <v>2729.0683045063788</v>
      </c>
      <c r="AE47">
        <f>'IDT-1'!B47</f>
        <v>0</v>
      </c>
      <c r="AF47" s="24"/>
      <c r="AG47">
        <f t="shared" si="2"/>
        <v>2729.0683045063788</v>
      </c>
      <c r="AI47" s="34">
        <f>PXIL!H47</f>
        <v>0</v>
      </c>
      <c r="AJ47" s="34">
        <f>PXIL!N47</f>
        <v>0</v>
      </c>
      <c r="AK47" s="34">
        <f>RTM_IEX!H47</f>
        <v>23.18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10.991765873015874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982.15401907460682</v>
      </c>
      <c r="P48" s="36">
        <v>118.43999999999997</v>
      </c>
      <c r="Q48" s="36">
        <v>38.270000000000003</v>
      </c>
      <c r="R48" s="38">
        <v>46</v>
      </c>
      <c r="S48" s="38">
        <v>7.67</v>
      </c>
      <c r="T48" s="37">
        <f>SUMPRODUCT(LTA!J48:AN48,LTA!J$101:AN$101,LTA!J$103:AN$103)</f>
        <v>591.97</v>
      </c>
      <c r="U48" s="37">
        <f>SUMPRODUCT(LTA!J48:AN48,LTA!J$102:AN$102,LTA!J$103:AN$103)</f>
        <v>75.259999999999991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538.22</v>
      </c>
      <c r="AB48" s="75">
        <f>-STOA!N48</f>
        <v>0</v>
      </c>
      <c r="AC48">
        <f t="shared" si="0"/>
        <v>23.284254747160034</v>
      </c>
      <c r="AD48">
        <f t="shared" si="1"/>
        <v>2748.6508342004631</v>
      </c>
      <c r="AE48">
        <f>'IDT-1'!B48</f>
        <v>0</v>
      </c>
      <c r="AF48" s="24"/>
      <c r="AG48">
        <f t="shared" si="2"/>
        <v>2748.6508342004631</v>
      </c>
      <c r="AI48" s="34">
        <f>PXIL!H48</f>
        <v>0</v>
      </c>
      <c r="AJ48" s="34">
        <f>PXIL!N48</f>
        <v>0</v>
      </c>
      <c r="AK48" s="34">
        <f>RTM_IEX!H48</f>
        <v>34.770000000000003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10.991765873015874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984.4956011746068</v>
      </c>
      <c r="P49" s="36">
        <v>118.43999999999997</v>
      </c>
      <c r="Q49" s="36">
        <v>38.270000000000003</v>
      </c>
      <c r="R49" s="38">
        <v>46</v>
      </c>
      <c r="S49" s="38">
        <v>7.67</v>
      </c>
      <c r="T49" s="37">
        <f>SUMPRODUCT(LTA!J49:AN49,LTA!J$101:AN$101,LTA!J$103:AN$103)</f>
        <v>594.97</v>
      </c>
      <c r="U49" s="37">
        <f>SUMPRODUCT(LTA!J49:AN49,LTA!J$102:AN$102,LTA!J$103:AN$103)</f>
        <v>76.759999999999991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538.22</v>
      </c>
      <c r="AB49" s="75">
        <f>-STOA!N49</f>
        <v>0</v>
      </c>
      <c r="AC49">
        <f t="shared" si="0"/>
        <v>23.568860036800032</v>
      </c>
      <c r="AD49">
        <f t="shared" si="1"/>
        <v>2782.2478110108232</v>
      </c>
      <c r="AE49">
        <f>'IDT-1'!B49</f>
        <v>0</v>
      </c>
      <c r="AF49" s="24"/>
      <c r="AG49">
        <f t="shared" si="2"/>
        <v>2782.2478110108232</v>
      </c>
      <c r="AI49" s="34">
        <f>PXIL!H49</f>
        <v>0</v>
      </c>
      <c r="AJ49" s="34">
        <f>PXIL!N49</f>
        <v>0</v>
      </c>
      <c r="AK49" s="34">
        <f>RTM_IEX!H49</f>
        <v>61.81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10.991765873015874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981.50712663077911</v>
      </c>
      <c r="P50" s="36">
        <v>118.43999999999997</v>
      </c>
      <c r="Q50" s="36">
        <v>38.270000000000003</v>
      </c>
      <c r="R50" s="38">
        <v>46</v>
      </c>
      <c r="S50" s="38">
        <v>7.67</v>
      </c>
      <c r="T50" s="37">
        <f>SUMPRODUCT(LTA!J50:AN50,LTA!J$101:AN$101,LTA!J$103:AN$103)</f>
        <v>598.66</v>
      </c>
      <c r="U50" s="37">
        <f>SUMPRODUCT(LTA!J50:AN50,LTA!J$102:AN$102,LTA!J$103:AN$103)</f>
        <v>78.259999999999991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538.22</v>
      </c>
      <c r="AB50" s="75">
        <f>-STOA!N50</f>
        <v>0</v>
      </c>
      <c r="AC50">
        <f t="shared" si="0"/>
        <v>23.749640850631877</v>
      </c>
      <c r="AD50">
        <f t="shared" si="1"/>
        <v>2803.5885556531634</v>
      </c>
      <c r="AE50">
        <f>'IDT-1'!B50</f>
        <v>0</v>
      </c>
      <c r="AF50" s="24"/>
      <c r="AG50">
        <f t="shared" si="2"/>
        <v>2803.5885556531634</v>
      </c>
      <c r="AI50" s="34">
        <f>PXIL!H50</f>
        <v>0</v>
      </c>
      <c r="AJ50" s="34">
        <f>PXIL!N50</f>
        <v>0</v>
      </c>
      <c r="AK50" s="34">
        <f>RTM_IEX!H50</f>
        <v>81.13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10.991765873015874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1004.2526245208871</v>
      </c>
      <c r="P51" s="36">
        <v>118.43999999999997</v>
      </c>
      <c r="Q51" s="36">
        <v>38.270000000000003</v>
      </c>
      <c r="R51" s="38">
        <v>46</v>
      </c>
      <c r="S51" s="38">
        <v>7.67</v>
      </c>
      <c r="T51" s="37">
        <f>SUMPRODUCT(LTA!J51:AN51,LTA!J$101:AN$101,LTA!J$103:AN$103)</f>
        <v>601.58999999999992</v>
      </c>
      <c r="U51" s="37">
        <f>SUMPRODUCT(LTA!J51:AN51,LTA!J$102:AN$102,LTA!J$103:AN$103)</f>
        <v>72.77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538.22</v>
      </c>
      <c r="AB51" s="75">
        <f>-STOA!N51</f>
        <v>0</v>
      </c>
      <c r="AC51">
        <f t="shared" si="0"/>
        <v>23.984131032908781</v>
      </c>
      <c r="AD51">
        <f t="shared" si="1"/>
        <v>2831.2695633609937</v>
      </c>
      <c r="AE51">
        <f>'IDT-1'!B51</f>
        <v>0</v>
      </c>
      <c r="AF51" s="24"/>
      <c r="AG51">
        <f t="shared" si="2"/>
        <v>2831.2695633609937</v>
      </c>
      <c r="AI51" s="34">
        <f>PXIL!H51</f>
        <v>0</v>
      </c>
      <c r="AJ51" s="34">
        <f>PXIL!N51</f>
        <v>0</v>
      </c>
      <c r="AK51" s="34">
        <f>RTM_IEX!H51</f>
        <v>88.86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10.991765873015874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1050.2013047203925</v>
      </c>
      <c r="P52" s="36">
        <v>118.43999999999997</v>
      </c>
      <c r="Q52" s="36">
        <v>38.270000000000003</v>
      </c>
      <c r="R52" s="38">
        <v>46</v>
      </c>
      <c r="S52" s="38">
        <v>7.67</v>
      </c>
      <c r="T52" s="37">
        <f>SUMPRODUCT(LTA!J52:AN52,LTA!J$101:AN$101,LTA!J$103:AN$103)</f>
        <v>604.26</v>
      </c>
      <c r="U52" s="37">
        <f>SUMPRODUCT(LTA!J52:AN52,LTA!J$102:AN$102,LTA!J$103:AN$103)</f>
        <v>73.77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538.22</v>
      </c>
      <c r="AB52" s="75">
        <f>-STOA!N52</f>
        <v>0</v>
      </c>
      <c r="AC52">
        <f t="shared" si="0"/>
        <v>24.271063946584626</v>
      </c>
      <c r="AD52">
        <f t="shared" si="1"/>
        <v>2865.1413106468235</v>
      </c>
      <c r="AE52">
        <f>'IDT-1'!B52</f>
        <v>0</v>
      </c>
      <c r="AF52" s="24"/>
      <c r="AG52">
        <f t="shared" si="2"/>
        <v>2865.1413106468235</v>
      </c>
      <c r="AI52" s="34">
        <f>PXIL!H52</f>
        <v>0</v>
      </c>
      <c r="AJ52" s="34">
        <f>PXIL!N52</f>
        <v>0</v>
      </c>
      <c r="AK52" s="34">
        <f>RTM_IEX!H52</f>
        <v>73.400000000000006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10.991765873015874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1097.6764757210433</v>
      </c>
      <c r="P53" s="36">
        <v>118.43999999999997</v>
      </c>
      <c r="Q53" s="36">
        <v>38.270000000000003</v>
      </c>
      <c r="R53" s="38">
        <v>46</v>
      </c>
      <c r="S53" s="38">
        <v>7.67</v>
      </c>
      <c r="T53" s="37">
        <f>SUMPRODUCT(LTA!J53:AN53,LTA!J$101:AN$101,LTA!J$103:AN$103)</f>
        <v>605.95000000000005</v>
      </c>
      <c r="U53" s="37">
        <f>SUMPRODUCT(LTA!J53:AN53,LTA!J$102:AN$102,LTA!J$103:AN$103)</f>
        <v>74.27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538.22</v>
      </c>
      <c r="AB53" s="75">
        <f>-STOA!N53</f>
        <v>0</v>
      </c>
      <c r="AC53">
        <f t="shared" si="0"/>
        <v>24.671955382990092</v>
      </c>
      <c r="AD53">
        <f t="shared" si="1"/>
        <v>2912.4655902110685</v>
      </c>
      <c r="AE53">
        <f>'IDT-1'!B53</f>
        <v>0</v>
      </c>
      <c r="AF53" s="24"/>
      <c r="AG53">
        <f t="shared" si="2"/>
        <v>2912.4655902110685</v>
      </c>
      <c r="AI53" s="34">
        <f>PXIL!H53</f>
        <v>0</v>
      </c>
      <c r="AJ53" s="34">
        <f>PXIL!N53</f>
        <v>0</v>
      </c>
      <c r="AK53" s="34">
        <f>RTM_IEX!H53</f>
        <v>71.459999999999994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10.991765873015874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1097.6764757210433</v>
      </c>
      <c r="P54" s="36">
        <v>118.43999999999997</v>
      </c>
      <c r="Q54" s="36">
        <v>38.270000000000003</v>
      </c>
      <c r="R54" s="38">
        <v>46</v>
      </c>
      <c r="S54" s="38">
        <v>7.67</v>
      </c>
      <c r="T54" s="37">
        <f>SUMPRODUCT(LTA!J54:AN54,LTA!J$101:AN$101,LTA!J$103:AN$103)</f>
        <v>607.43000000000006</v>
      </c>
      <c r="U54" s="37">
        <f>SUMPRODUCT(LTA!J54:AN54,LTA!J$102:AN$102,LTA!J$103:AN$103)</f>
        <v>75.259999999999991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538.22</v>
      </c>
      <c r="AB54" s="75">
        <f>-STOA!N54</f>
        <v>0</v>
      </c>
      <c r="AC54">
        <f t="shared" si="0"/>
        <v>24.8307153829901</v>
      </c>
      <c r="AD54">
        <f t="shared" si="1"/>
        <v>2931.2068302110697</v>
      </c>
      <c r="AE54">
        <f>'IDT-1'!B54</f>
        <v>0</v>
      </c>
      <c r="AF54" s="24"/>
      <c r="AG54">
        <f t="shared" si="2"/>
        <v>2931.2068302110697</v>
      </c>
      <c r="AI54" s="34">
        <f>PXIL!H54</f>
        <v>0</v>
      </c>
      <c r="AJ54" s="34">
        <f>PXIL!N54</f>
        <v>0</v>
      </c>
      <c r="AK54" s="34">
        <f>RTM_IEX!H54</f>
        <v>87.89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10.991765873015874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1095.9519735455369</v>
      </c>
      <c r="P55" s="36">
        <v>118.43999999999997</v>
      </c>
      <c r="Q55" s="36">
        <v>38.270000000000003</v>
      </c>
      <c r="R55" s="38">
        <v>46</v>
      </c>
      <c r="S55" s="38">
        <v>7.67</v>
      </c>
      <c r="T55" s="37">
        <f>SUMPRODUCT(LTA!J55:AN55,LTA!J$101:AN$101,LTA!J$103:AN$103)</f>
        <v>608.97</v>
      </c>
      <c r="U55" s="37">
        <f>SUMPRODUCT(LTA!J55:AN55,LTA!J$102:AN$102,LTA!J$103:AN$103)</f>
        <v>92.26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538.22</v>
      </c>
      <c r="AB55" s="75">
        <f>-STOA!N55</f>
        <v>0</v>
      </c>
      <c r="AC55">
        <f t="shared" si="0"/>
        <v>25.223461564715848</v>
      </c>
      <c r="AD55">
        <f t="shared" si="1"/>
        <v>2977.5695818538379</v>
      </c>
      <c r="AE55">
        <f>'IDT-1'!B55</f>
        <v>0</v>
      </c>
      <c r="AF55" s="24"/>
      <c r="AG55">
        <f t="shared" si="2"/>
        <v>2977.5695818538379</v>
      </c>
      <c r="AI55" s="34">
        <f>PXIL!H55</f>
        <v>0</v>
      </c>
      <c r="AJ55" s="34">
        <f>PXIL!N55</f>
        <v>0</v>
      </c>
      <c r="AK55" s="34">
        <f>RTM_IEX!H55</f>
        <v>117.83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10.991765873015874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1096.1181992835116</v>
      </c>
      <c r="P56" s="36">
        <v>118.43999999999997</v>
      </c>
      <c r="Q56" s="36">
        <v>38.270000000000003</v>
      </c>
      <c r="R56" s="38">
        <v>46.000000000000007</v>
      </c>
      <c r="S56" s="38">
        <v>7.67</v>
      </c>
      <c r="T56" s="37">
        <f>SUMPRODUCT(LTA!J56:AN56,LTA!J$101:AN$101,LTA!J$103:AN$103)</f>
        <v>610.36</v>
      </c>
      <c r="U56" s="37">
        <f>SUMPRODUCT(LTA!J56:AN56,LTA!J$102:AN$102,LTA!J$103:AN$103)</f>
        <v>93.26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538.22</v>
      </c>
      <c r="AB56" s="75">
        <f>-STOA!N56</f>
        <v>0</v>
      </c>
      <c r="AC56">
        <f t="shared" si="0"/>
        <v>25.431497860914835</v>
      </c>
      <c r="AD56">
        <f t="shared" si="1"/>
        <v>3002.127771295613</v>
      </c>
      <c r="AE56">
        <f>'IDT-1'!B56</f>
        <v>0</v>
      </c>
      <c r="AF56" s="24"/>
      <c r="AG56">
        <f t="shared" si="2"/>
        <v>3002.127771295613</v>
      </c>
      <c r="AI56" s="34">
        <f>PXIL!H56</f>
        <v>0</v>
      </c>
      <c r="AJ56" s="34">
        <f>PXIL!N56</f>
        <v>0</v>
      </c>
      <c r="AK56" s="34">
        <f>RTM_IEX!H56</f>
        <v>140.04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10.630884865049538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1220.7420103273521</v>
      </c>
      <c r="P57" s="36">
        <v>118.43999999999997</v>
      </c>
      <c r="Q57" s="36">
        <v>38.265607712613338</v>
      </c>
      <c r="R57" s="38">
        <v>46.000000000000007</v>
      </c>
      <c r="S57" s="38">
        <v>7.67</v>
      </c>
      <c r="T57" s="37">
        <f>SUMPRODUCT(LTA!J57:AN57,LTA!J$101:AN$101,LTA!J$103:AN$103)</f>
        <v>600.86</v>
      </c>
      <c r="U57" s="37">
        <f>SUMPRODUCT(LTA!J57:AN57,LTA!J$102:AN$102,LTA!J$103:AN$103)</f>
        <v>94.26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538.22</v>
      </c>
      <c r="AB57" s="75">
        <f>-STOA!N57</f>
        <v>0</v>
      </c>
      <c r="AC57">
        <f t="shared" si="0"/>
        <v>26.055017578002126</v>
      </c>
      <c r="AD57">
        <f t="shared" si="1"/>
        <v>3075.7327893270135</v>
      </c>
      <c r="AE57">
        <f>'IDT-1'!B57</f>
        <v>0</v>
      </c>
      <c r="AF57" s="24"/>
      <c r="AG57">
        <f t="shared" si="2"/>
        <v>3075.7327893270135</v>
      </c>
      <c r="AI57" s="34">
        <f>PXIL!H57</f>
        <v>0</v>
      </c>
      <c r="AJ57" s="34">
        <f>PXIL!N57</f>
        <v>0</v>
      </c>
      <c r="AK57" s="34">
        <f>RTM_IEX!H57</f>
        <v>98.51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10.630884865049538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1224.0370140159998</v>
      </c>
      <c r="P58" s="36">
        <v>118.43999999999997</v>
      </c>
      <c r="Q58" s="36">
        <v>38.265607712613338</v>
      </c>
      <c r="R58" s="38">
        <v>46</v>
      </c>
      <c r="S58" s="38">
        <v>7.67</v>
      </c>
      <c r="T58" s="37">
        <f>SUMPRODUCT(LTA!J58:AN58,LTA!J$101:AN$101,LTA!J$103:AN$103)</f>
        <v>602.43000000000006</v>
      </c>
      <c r="U58" s="37">
        <f>SUMPRODUCT(LTA!J58:AN58,LTA!J$102:AN$102,LTA!J$103:AN$103)</f>
        <v>97.25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20.28</v>
      </c>
      <c r="Z58" s="34">
        <f>IEX!N58</f>
        <v>0</v>
      </c>
      <c r="AA58" s="75">
        <f>STOA!H58</f>
        <v>538.22</v>
      </c>
      <c r="AB58" s="75">
        <f>-STOA!N58</f>
        <v>0</v>
      </c>
      <c r="AC58">
        <f t="shared" si="0"/>
        <v>26.575271608986771</v>
      </c>
      <c r="AD58">
        <f t="shared" si="1"/>
        <v>3137.1475389846764</v>
      </c>
      <c r="AE58">
        <f>'IDT-1'!B58</f>
        <v>0</v>
      </c>
      <c r="AF58" s="24"/>
      <c r="AG58">
        <f t="shared" si="2"/>
        <v>3137.1475389846764</v>
      </c>
      <c r="AI58" s="34">
        <f>PXIL!H58</f>
        <v>0</v>
      </c>
      <c r="AJ58" s="34">
        <f>PXIL!N58</f>
        <v>0</v>
      </c>
      <c r="AK58" s="34">
        <f>RTM_IEX!H58</f>
        <v>132.31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10.630884865049538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1224.1329575868981</v>
      </c>
      <c r="P59" s="36">
        <v>118.43999999999997</v>
      </c>
      <c r="Q59" s="36">
        <v>38.265607712613338</v>
      </c>
      <c r="R59" s="38">
        <v>46</v>
      </c>
      <c r="S59" s="38">
        <v>7.67</v>
      </c>
      <c r="T59" s="37">
        <f>SUMPRODUCT(LTA!J59:AN59,LTA!J$101:AN$101,LTA!J$103:AN$103)</f>
        <v>603.01</v>
      </c>
      <c r="U59" s="37">
        <f>SUMPRODUCT(LTA!J59:AN59,LTA!J$102:AN$102,LTA!J$103:AN$103)</f>
        <v>98.75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91.75</v>
      </c>
      <c r="Z59" s="34">
        <f>IEX!N59</f>
        <v>0</v>
      </c>
      <c r="AA59" s="75">
        <f>STOA!H59</f>
        <v>538.22</v>
      </c>
      <c r="AB59" s="75">
        <f>-STOA!N59</f>
        <v>0</v>
      </c>
      <c r="AC59">
        <f t="shared" si="0"/>
        <v>27.307549534982307</v>
      </c>
      <c r="AD59">
        <f t="shared" si="1"/>
        <v>3223.5912046295789</v>
      </c>
      <c r="AE59">
        <f>'IDT-1'!B59</f>
        <v>0</v>
      </c>
      <c r="AF59" s="24"/>
      <c r="AG59">
        <f t="shared" si="2"/>
        <v>3223.5912046295789</v>
      </c>
      <c r="AI59" s="34">
        <f>PXIL!H59</f>
        <v>0</v>
      </c>
      <c r="AJ59" s="34">
        <f>PXIL!N59</f>
        <v>0</v>
      </c>
      <c r="AK59" s="34">
        <f>RTM_IEX!H59</f>
        <v>145.84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10.630884865049538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1224.553761264732</v>
      </c>
      <c r="P60" s="36">
        <v>118.43999999999997</v>
      </c>
      <c r="Q60" s="36">
        <v>38.265607712613338</v>
      </c>
      <c r="R60" s="38">
        <v>46</v>
      </c>
      <c r="S60" s="38">
        <v>7.67</v>
      </c>
      <c r="T60" s="37">
        <f>SUMPRODUCT(LTA!J60:AN60,LTA!J$101:AN$101,LTA!J$103:AN$103)</f>
        <v>592.91</v>
      </c>
      <c r="U60" s="37">
        <f>SUMPRODUCT(LTA!J60:AN60,LTA!J$102:AN$102,LTA!J$103:AN$103)</f>
        <v>99.75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143.9</v>
      </c>
      <c r="Z60" s="34">
        <f>IEX!N60</f>
        <v>0</v>
      </c>
      <c r="AA60" s="75">
        <f>STOA!H60</f>
        <v>538.22</v>
      </c>
      <c r="AB60" s="75">
        <f>-STOA!N60</f>
        <v>0</v>
      </c>
      <c r="AC60">
        <f t="shared" si="0"/>
        <v>27.826760285876112</v>
      </c>
      <c r="AD60">
        <f t="shared" si="1"/>
        <v>3284.8827975565187</v>
      </c>
      <c r="AE60">
        <f>'IDT-1'!B60</f>
        <v>0</v>
      </c>
      <c r="AF60" s="24"/>
      <c r="AG60">
        <f t="shared" si="2"/>
        <v>3284.8827975565187</v>
      </c>
      <c r="AI60" s="34">
        <f>PXIL!H60</f>
        <v>0</v>
      </c>
      <c r="AJ60" s="34">
        <f>PXIL!N60</f>
        <v>0</v>
      </c>
      <c r="AK60" s="34">
        <f>RTM_IEX!H60</f>
        <v>164.18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10.630884865049538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1228.4035603289074</v>
      </c>
      <c r="P61" s="36">
        <v>118.43999999999997</v>
      </c>
      <c r="Q61" s="36">
        <v>38.265607712613338</v>
      </c>
      <c r="R61" s="38">
        <v>46</v>
      </c>
      <c r="S61" s="38">
        <v>7.67</v>
      </c>
      <c r="T61" s="37">
        <f>SUMPRODUCT(LTA!J61:AN61,LTA!J$101:AN$101,LTA!J$103:AN$103)</f>
        <v>585.52</v>
      </c>
      <c r="U61" s="37">
        <f>SUMPRODUCT(LTA!J61:AN61,LTA!J$102:AN$102,LTA!J$103:AN$103)</f>
        <v>98.5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199.92</v>
      </c>
      <c r="Z61" s="34">
        <f>IEX!N61</f>
        <v>0</v>
      </c>
      <c r="AA61" s="75">
        <f>STOA!H61</f>
        <v>538.22</v>
      </c>
      <c r="AB61" s="75">
        <f>-STOA!N61</f>
        <v>0</v>
      </c>
      <c r="AC61">
        <f t="shared" si="0"/>
        <v>28.34638259801519</v>
      </c>
      <c r="AD61">
        <f t="shared" si="1"/>
        <v>3346.222974308555</v>
      </c>
      <c r="AE61">
        <f>'IDT-1'!B61</f>
        <v>0</v>
      </c>
      <c r="AF61" s="24"/>
      <c r="AG61">
        <f t="shared" si="2"/>
        <v>3346.222974308555</v>
      </c>
      <c r="AI61" s="34">
        <f>PXIL!H61</f>
        <v>0</v>
      </c>
      <c r="AJ61" s="34">
        <f>PXIL!N61</f>
        <v>0</v>
      </c>
      <c r="AK61" s="34">
        <f>RTM_IEX!H61</f>
        <v>174.81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10.630884865049538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134.60518820375336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1230.24405922708</v>
      </c>
      <c r="P62" s="36">
        <v>118.43999999999997</v>
      </c>
      <c r="Q62" s="36">
        <v>38.265607712613338</v>
      </c>
      <c r="R62" s="38">
        <v>46</v>
      </c>
      <c r="S62" s="38">
        <v>7.67</v>
      </c>
      <c r="T62" s="37">
        <f>SUMPRODUCT(LTA!J62:AN62,LTA!J$101:AN$101,LTA!J$103:AN$103)</f>
        <v>573.73</v>
      </c>
      <c r="U62" s="37">
        <f>SUMPRODUCT(LTA!J62:AN62,LTA!J$102:AN$102,LTA!J$103:AN$103)</f>
        <v>99.48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250.15</v>
      </c>
      <c r="Z62" s="34">
        <f>IEX!N62</f>
        <v>0</v>
      </c>
      <c r="AA62" s="75">
        <f>STOA!H62</f>
        <v>538.22</v>
      </c>
      <c r="AB62" s="75">
        <f>-STOA!N62</f>
        <v>0</v>
      </c>
      <c r="AC62">
        <f t="shared" si="0"/>
        <v>28.668654369671366</v>
      </c>
      <c r="AD62">
        <f t="shared" si="1"/>
        <v>3384.2663896388249</v>
      </c>
      <c r="AE62">
        <f>'IDT-1'!B62</f>
        <v>0</v>
      </c>
      <c r="AF62" s="24"/>
      <c r="AG62">
        <f t="shared" si="2"/>
        <v>3384.2663896388249</v>
      </c>
      <c r="AI62" s="34">
        <f>PXIL!H62</f>
        <v>0</v>
      </c>
      <c r="AJ62" s="34">
        <f>PXIL!N62</f>
        <v>0</v>
      </c>
      <c r="AK62" s="34">
        <f>RTM_IEX!H62</f>
        <v>171.92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10.630884865049538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115.55548611382369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1226.5837229019812</v>
      </c>
      <c r="P63" s="36">
        <v>118.43999999999997</v>
      </c>
      <c r="Q63" s="36">
        <v>38.265607712613338</v>
      </c>
      <c r="R63" s="38">
        <v>46</v>
      </c>
      <c r="S63" s="38">
        <v>7.67</v>
      </c>
      <c r="T63" s="37">
        <f>SUMPRODUCT(LTA!J63:AN63,LTA!J$101:AN$101,LTA!J$103:AN$103)</f>
        <v>547.22</v>
      </c>
      <c r="U63" s="37">
        <f>SUMPRODUCT(LTA!J63:AN63,LTA!J$102:AN$102,LTA!J$103:AN$103)</f>
        <v>100.38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283.94</v>
      </c>
      <c r="Z63" s="34">
        <f>IEX!N63</f>
        <v>0</v>
      </c>
      <c r="AA63" s="75">
        <f>STOA!H63</f>
        <v>538.22</v>
      </c>
      <c r="AB63" s="75">
        <f>-STOA!N63</f>
        <v>0</v>
      </c>
      <c r="AC63">
        <f t="shared" si="0"/>
        <v>28.781802046985124</v>
      </c>
      <c r="AD63">
        <f t="shared" si="1"/>
        <v>3397.6232035464827</v>
      </c>
      <c r="AE63">
        <f>'IDT-1'!B63</f>
        <v>0</v>
      </c>
      <c r="AF63" s="24"/>
      <c r="AG63">
        <f t="shared" si="2"/>
        <v>3397.6232035464827</v>
      </c>
      <c r="AI63" s="34">
        <f>PXIL!H63</f>
        <v>0</v>
      </c>
      <c r="AJ63" s="34">
        <f>PXIL!N63</f>
        <v>0</v>
      </c>
      <c r="AK63" s="34">
        <f>RTM_IEX!H63</f>
        <v>199.92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10.630884865049538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115.55548611382369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1224.8686354401561</v>
      </c>
      <c r="P64" s="36">
        <v>118.43999999999997</v>
      </c>
      <c r="Q64" s="36">
        <v>38.265607712613338</v>
      </c>
      <c r="R64" s="38">
        <v>46</v>
      </c>
      <c r="S64" s="38">
        <v>7.67</v>
      </c>
      <c r="T64" s="37">
        <f>SUMPRODUCT(LTA!J64:AN64,LTA!J$101:AN$101,LTA!J$103:AN$103)</f>
        <v>518.66000000000008</v>
      </c>
      <c r="U64" s="37">
        <f>SUMPRODUCT(LTA!J64:AN64,LTA!J$102:AN$102,LTA!J$103:AN$103)</f>
        <v>103.44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310.02</v>
      </c>
      <c r="Z64" s="34">
        <f>IEX!N64</f>
        <v>0</v>
      </c>
      <c r="AA64" s="75">
        <f>STOA!H64</f>
        <v>538.22</v>
      </c>
      <c r="AB64" s="75">
        <f>-STOA!N64</f>
        <v>0</v>
      </c>
      <c r="AC64">
        <f t="shared" si="0"/>
        <v>28.9912553123058</v>
      </c>
      <c r="AD64">
        <f t="shared" si="1"/>
        <v>3422.3486628193368</v>
      </c>
      <c r="AE64">
        <f>'IDT-1'!B64</f>
        <v>0</v>
      </c>
      <c r="AF64" s="24"/>
      <c r="AG64">
        <f t="shared" si="2"/>
        <v>3422.3486628193368</v>
      </c>
      <c r="AI64" s="34">
        <f>PXIL!H64</f>
        <v>0</v>
      </c>
      <c r="AJ64" s="34">
        <f>PXIL!N64</f>
        <v>0</v>
      </c>
      <c r="AK64" s="34">
        <f>RTM_IEX!H64</f>
        <v>225.99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10.630884865049538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115.55548611382369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1228.5009502370074</v>
      </c>
      <c r="P65" s="36">
        <v>118.43999999999997</v>
      </c>
      <c r="Q65" s="36">
        <v>38.265607712613338</v>
      </c>
      <c r="R65" s="38">
        <v>46</v>
      </c>
      <c r="S65" s="38">
        <v>7.67</v>
      </c>
      <c r="T65" s="37">
        <f>SUMPRODUCT(LTA!J65:AN65,LTA!J$101:AN$101,LTA!J$103:AN$103)</f>
        <v>489.69000000000005</v>
      </c>
      <c r="U65" s="37">
        <f>SUMPRODUCT(LTA!J65:AN65,LTA!J$102:AN$102,LTA!J$103:AN$103)</f>
        <v>94.94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346.73</v>
      </c>
      <c r="Z65" s="34">
        <f>IEX!N65</f>
        <v>0</v>
      </c>
      <c r="AA65" s="75">
        <f>STOA!H65</f>
        <v>538.22</v>
      </c>
      <c r="AB65" s="75">
        <f>-STOA!N65</f>
        <v>0</v>
      </c>
      <c r="AC65">
        <f t="shared" si="0"/>
        <v>28.666614756599351</v>
      </c>
      <c r="AD65">
        <f t="shared" si="1"/>
        <v>3384.0256181718946</v>
      </c>
      <c r="AE65">
        <f>'IDT-1'!B65</f>
        <v>0</v>
      </c>
      <c r="AF65" s="24"/>
      <c r="AG65">
        <f t="shared" si="2"/>
        <v>3384.0256181718946</v>
      </c>
      <c r="AI65" s="34">
        <f>PXIL!H65</f>
        <v>0</v>
      </c>
      <c r="AJ65" s="34">
        <f>PXIL!N65</f>
        <v>0</v>
      </c>
      <c r="AK65" s="34">
        <f>RTM_IEX!H65</f>
        <v>184.47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10.630884865049538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115.55548611382369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1228.8821023468968</v>
      </c>
      <c r="P66" s="36">
        <v>118.43999999999997</v>
      </c>
      <c r="Q66" s="36">
        <v>38.265607712613338</v>
      </c>
      <c r="R66" s="38">
        <v>47</v>
      </c>
      <c r="S66" s="38">
        <v>7.67</v>
      </c>
      <c r="T66" s="37">
        <f>SUMPRODUCT(LTA!J66:AN66,LTA!J$101:AN$101,LTA!J$103:AN$103)</f>
        <v>462.28000000000003</v>
      </c>
      <c r="U66" s="37">
        <f>SUMPRODUCT(LTA!J66:AN66,LTA!J$102:AN$102,LTA!J$103:AN$103)</f>
        <v>96.94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378.6</v>
      </c>
      <c r="Z66" s="34">
        <f>IEX!N66</f>
        <v>0</v>
      </c>
      <c r="AA66" s="75">
        <f>STOA!H66</f>
        <v>538.22</v>
      </c>
      <c r="AB66" s="75">
        <f>-STOA!N66</f>
        <v>0</v>
      </c>
      <c r="AC66">
        <f t="shared" si="0"/>
        <v>28.578256434322419</v>
      </c>
      <c r="AD66">
        <f t="shared" si="1"/>
        <v>3373.5951286040613</v>
      </c>
      <c r="AE66">
        <f>'IDT-1'!B66</f>
        <v>0</v>
      </c>
      <c r="AF66" s="24"/>
      <c r="AG66">
        <f t="shared" si="2"/>
        <v>3373.5951286040613</v>
      </c>
      <c r="AI66" s="34">
        <f>PXIL!H66</f>
        <v>0</v>
      </c>
      <c r="AJ66" s="34">
        <f>PXIL!N66</f>
        <v>0</v>
      </c>
      <c r="AK66" s="34">
        <f>RTM_IEX!H66</f>
        <v>166.11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10.630884865049538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115.55548611382369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1218.3509138564691</v>
      </c>
      <c r="P67" s="36">
        <v>118.43999999999997</v>
      </c>
      <c r="Q67" s="36">
        <v>38.265607712613338</v>
      </c>
      <c r="R67" s="38">
        <v>47.5</v>
      </c>
      <c r="S67" s="38">
        <v>7.67</v>
      </c>
      <c r="T67" s="37">
        <f>SUMPRODUCT(LTA!J67:AN67,LTA!J$101:AN$101,LTA!J$103:AN$103)</f>
        <v>439.87</v>
      </c>
      <c r="U67" s="37">
        <f>SUMPRODUCT(LTA!J67:AN67,LTA!J$102:AN$102,LTA!J$103:AN$103)</f>
        <v>113.93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414.32</v>
      </c>
      <c r="Z67" s="34">
        <f>IEX!N67</f>
        <v>0</v>
      </c>
      <c r="AA67" s="75">
        <f>STOA!H67</f>
        <v>538.06999999999994</v>
      </c>
      <c r="AB67" s="75">
        <f>-STOA!N67</f>
        <v>0</v>
      </c>
      <c r="AC67">
        <f t="shared" si="0"/>
        <v>28.950114451002825</v>
      </c>
      <c r="AD67">
        <f t="shared" si="1"/>
        <v>3417.4920820969533</v>
      </c>
      <c r="AE67">
        <f>'IDT-1'!B67</f>
        <v>0</v>
      </c>
      <c r="AF67" s="24"/>
      <c r="AG67">
        <f t="shared" si="2"/>
        <v>3417.4920820969533</v>
      </c>
      <c r="AI67" s="34">
        <f>PXIL!H67</f>
        <v>0</v>
      </c>
      <c r="AJ67" s="34">
        <f>PXIL!N67</f>
        <v>0</v>
      </c>
      <c r="AK67" s="34">
        <f>RTM_IEX!H67</f>
        <v>190.26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11.189304</v>
      </c>
      <c r="E68">
        <f>GT_NG!P68</f>
        <v>10.630884865049538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115.55548611382369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1218.3509138564691</v>
      </c>
      <c r="P68" s="36">
        <v>118.43999999999997</v>
      </c>
      <c r="Q68" s="36">
        <v>38.265607712613338</v>
      </c>
      <c r="R68" s="38">
        <v>47.5</v>
      </c>
      <c r="S68" s="38">
        <v>7.67</v>
      </c>
      <c r="T68" s="37">
        <f>SUMPRODUCT(LTA!J68:AN68,LTA!J$101:AN$101,LTA!J$103:AN$103)</f>
        <v>405.46</v>
      </c>
      <c r="U68" s="37">
        <f>SUMPRODUCT(LTA!J68:AN68,LTA!J$102:AN$102,LTA!J$103:AN$103)</f>
        <v>114.43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428.82</v>
      </c>
      <c r="Z68" s="34">
        <f>IEX!N68</f>
        <v>0</v>
      </c>
      <c r="AA68" s="75">
        <f>STOA!H68</f>
        <v>538.06999999999994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28.649226451002825</v>
      </c>
      <c r="AD68">
        <f t="shared" ref="AD68:AD98" si="4">SUM(B68:AB68,AI68:AV68)-AC68</f>
        <v>3381.9729700969528</v>
      </c>
      <c r="AE68">
        <f>'IDT-1'!B68</f>
        <v>0</v>
      </c>
      <c r="AF68" s="24"/>
      <c r="AG68">
        <f t="shared" ref="AG68:AG98" si="5">SUM(AD68:AF68)</f>
        <v>3381.9729700969528</v>
      </c>
      <c r="AI68" s="34">
        <f>PXIL!H68</f>
        <v>0</v>
      </c>
      <c r="AJ68" s="34">
        <f>PXIL!N68</f>
        <v>0</v>
      </c>
      <c r="AK68" s="34">
        <f>RTM_IEX!H68</f>
        <v>173.85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11.189304</v>
      </c>
      <c r="E69">
        <f>GT_NG!P69</f>
        <v>10.630884865049538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115.55548611382369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1218.715274241642</v>
      </c>
      <c r="P69" s="36">
        <v>118.43999999999997</v>
      </c>
      <c r="Q69" s="36">
        <v>38.265607712613338</v>
      </c>
      <c r="R69" s="38">
        <v>42.64</v>
      </c>
      <c r="S69" s="38">
        <v>7.67</v>
      </c>
      <c r="T69" s="37">
        <f>SUMPRODUCT(LTA!J69:AN69,LTA!J$101:AN$101,LTA!J$103:AN$103)</f>
        <v>369.56</v>
      </c>
      <c r="U69" s="37">
        <f>SUMPRODUCT(LTA!J69:AN69,LTA!J$102:AN$102,LTA!J$103:AN$103)</f>
        <v>114.93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438.47</v>
      </c>
      <c r="Z69" s="34">
        <f>IEX!N69</f>
        <v>0</v>
      </c>
      <c r="AA69" s="75">
        <f>STOA!H69</f>
        <v>538.06999999999994</v>
      </c>
      <c r="AB69" s="75">
        <f>-STOA!N69</f>
        <v>0</v>
      </c>
      <c r="AC69">
        <f t="shared" si="3"/>
        <v>28.005655078238277</v>
      </c>
      <c r="AD69">
        <f t="shared" si="4"/>
        <v>3306.0009018548903</v>
      </c>
      <c r="AE69">
        <f>'IDT-1'!B69</f>
        <v>0</v>
      </c>
      <c r="AF69" s="24"/>
      <c r="AG69">
        <f t="shared" si="5"/>
        <v>3306.0009018548903</v>
      </c>
      <c r="AI69" s="34">
        <f>PXIL!H69</f>
        <v>0</v>
      </c>
      <c r="AJ69" s="34">
        <f>PXIL!N69</f>
        <v>0</v>
      </c>
      <c r="AK69" s="34">
        <f>RTM_IEX!H69</f>
        <v>127.48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11.189304</v>
      </c>
      <c r="E70">
        <f>GT_NG!P70</f>
        <v>10.630884865049538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115.55548611382369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1218.715274241642</v>
      </c>
      <c r="P70" s="36">
        <v>118.43999999999997</v>
      </c>
      <c r="Q70" s="36">
        <v>38.265607712613338</v>
      </c>
      <c r="R70" s="38">
        <v>37.43</v>
      </c>
      <c r="S70" s="38">
        <v>7.67</v>
      </c>
      <c r="T70" s="37">
        <f>SUMPRODUCT(LTA!J70:AN70,LTA!J$101:AN$101,LTA!J$103:AN$103)</f>
        <v>330.48</v>
      </c>
      <c r="U70" s="37">
        <f>SUMPRODUCT(LTA!J70:AN70,LTA!J$102:AN$102,LTA!J$103:AN$103)</f>
        <v>115.43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423.02</v>
      </c>
      <c r="Z70" s="34">
        <f>IEX!N70</f>
        <v>0</v>
      </c>
      <c r="AA70" s="75">
        <f>STOA!H70</f>
        <v>538.06999999999994</v>
      </c>
      <c r="AB70" s="75">
        <f>-STOA!N70</f>
        <v>0</v>
      </c>
      <c r="AC70">
        <f t="shared" si="3"/>
        <v>27.597331078238273</v>
      </c>
      <c r="AD70">
        <f t="shared" si="4"/>
        <v>3257.7992258548898</v>
      </c>
      <c r="AE70">
        <f>'IDT-1'!B70</f>
        <v>0</v>
      </c>
      <c r="AF70" s="24"/>
      <c r="AG70">
        <f t="shared" si="5"/>
        <v>3257.7992258548898</v>
      </c>
      <c r="AI70" s="34">
        <f>PXIL!H70</f>
        <v>0</v>
      </c>
      <c r="AJ70" s="34">
        <f>PXIL!N70</f>
        <v>0</v>
      </c>
      <c r="AK70" s="34">
        <f>RTM_IEX!H70</f>
        <v>138.11000000000001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11.189304</v>
      </c>
      <c r="E71">
        <f>GT_NG!P71</f>
        <v>10.630884865049538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115.55548611382369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1218.715274241642</v>
      </c>
      <c r="P71" s="36">
        <v>118.43999999999997</v>
      </c>
      <c r="Q71" s="36">
        <v>38.265607712613338</v>
      </c>
      <c r="R71" s="38">
        <v>32.200000000000003</v>
      </c>
      <c r="S71" s="38">
        <v>7.67</v>
      </c>
      <c r="T71" s="37">
        <f>SUMPRODUCT(LTA!J71:AN71,LTA!J$101:AN$101,LTA!J$103:AN$103)</f>
        <v>304.63</v>
      </c>
      <c r="U71" s="37">
        <f>SUMPRODUCT(LTA!J71:AN71,LTA!J$102:AN$102,LTA!J$103:AN$103)</f>
        <v>117.77000000000001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407.56</v>
      </c>
      <c r="Z71" s="34">
        <f>IEX!N71</f>
        <v>0</v>
      </c>
      <c r="AA71" s="75">
        <f>STOA!H71</f>
        <v>538.06999999999994</v>
      </c>
      <c r="AB71" s="75">
        <f>-STOA!N71</f>
        <v>0</v>
      </c>
      <c r="AC71">
        <f t="shared" si="3"/>
        <v>27.096271078238274</v>
      </c>
      <c r="AD71">
        <f t="shared" si="4"/>
        <v>3198.6502858548897</v>
      </c>
      <c r="AE71">
        <f>'IDT-1'!B71</f>
        <v>0</v>
      </c>
      <c r="AF71" s="24"/>
      <c r="AG71">
        <f t="shared" si="5"/>
        <v>3198.6502858548897</v>
      </c>
      <c r="AI71" s="34">
        <f>PXIL!H71</f>
        <v>0</v>
      </c>
      <c r="AJ71" s="34">
        <f>PXIL!N71</f>
        <v>0</v>
      </c>
      <c r="AK71" s="34">
        <f>RTM_IEX!H71</f>
        <v>122.66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11.189304</v>
      </c>
      <c r="E72">
        <f>GT_NG!P72</f>
        <v>9.9027452415812594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115.55548611382369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1222.1014907687086</v>
      </c>
      <c r="P72" s="36">
        <v>118.43999999999997</v>
      </c>
      <c r="Q72" s="36">
        <v>38.265607712613338</v>
      </c>
      <c r="R72" s="38">
        <v>21.599999999999998</v>
      </c>
      <c r="S72" s="38">
        <v>7.67</v>
      </c>
      <c r="T72" s="37">
        <f>SUMPRODUCT(LTA!J72:AN72,LTA!J$101:AN$101,LTA!J$103:AN$103)</f>
        <v>265.79000000000002</v>
      </c>
      <c r="U72" s="37">
        <f>SUMPRODUCT(LTA!J72:AN72,LTA!J$102:AN$102,LTA!J$103:AN$103)</f>
        <v>118.27000000000001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356.37</v>
      </c>
      <c r="Z72" s="34">
        <f>IEX!N72</f>
        <v>0</v>
      </c>
      <c r="AA72" s="75">
        <f>STOA!H72</f>
        <v>538.06999999999994</v>
      </c>
      <c r="AB72" s="75">
        <f>-STOA!N72</f>
        <v>0</v>
      </c>
      <c r="AC72">
        <f t="shared" si="3"/>
        <v>26.529002924228504</v>
      </c>
      <c r="AD72">
        <f t="shared" si="4"/>
        <v>3131.6856309124987</v>
      </c>
      <c r="AE72">
        <f>'IDT-1'!B72</f>
        <v>0</v>
      </c>
      <c r="AF72" s="24"/>
      <c r="AG72">
        <f t="shared" si="5"/>
        <v>3131.6856309124987</v>
      </c>
      <c r="AI72" s="34">
        <f>PXIL!H72</f>
        <v>0</v>
      </c>
      <c r="AJ72" s="34">
        <f>PXIL!N72</f>
        <v>0</v>
      </c>
      <c r="AK72" s="34">
        <f>RTM_IEX!H72</f>
        <v>152.6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11.189304</v>
      </c>
      <c r="E73">
        <f>GT_NG!P73</f>
        <v>9.9027452415812594</v>
      </c>
      <c r="F73">
        <f>GT_Spot!P73</f>
        <v>0</v>
      </c>
      <c r="G73">
        <f>PPCL_NG!P73</f>
        <v>80.627170976456966</v>
      </c>
      <c r="H73">
        <f>PPCL_Spot!P73</f>
        <v>0</v>
      </c>
      <c r="I73">
        <f>Bawana_NG!P73</f>
        <v>115.55548611382369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1233.8087136561865</v>
      </c>
      <c r="P73" s="36">
        <v>118.43999999999997</v>
      </c>
      <c r="Q73" s="36">
        <v>38.265607712613338</v>
      </c>
      <c r="R73" s="38">
        <v>13.29</v>
      </c>
      <c r="S73" s="38">
        <v>7.67</v>
      </c>
      <c r="T73" s="37">
        <f>SUMPRODUCT(LTA!J73:AN73,LTA!J$101:AN$101,LTA!J$103:AN$103)</f>
        <v>228.20999999999998</v>
      </c>
      <c r="U73" s="37">
        <f>SUMPRODUCT(LTA!J73:AN73,LTA!J$102:AN$102,LTA!J$103:AN$103)</f>
        <v>119.67999999999999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339</v>
      </c>
      <c r="Z73" s="34">
        <f>IEX!N73</f>
        <v>0</v>
      </c>
      <c r="AA73" s="75">
        <f>STOA!H73</f>
        <v>538.06999999999994</v>
      </c>
      <c r="AB73" s="75">
        <f>-STOA!N73</f>
        <v>0</v>
      </c>
      <c r="AC73">
        <f t="shared" si="3"/>
        <v>25.752291832685557</v>
      </c>
      <c r="AD73">
        <f t="shared" si="4"/>
        <v>3039.9967358679764</v>
      </c>
      <c r="AE73">
        <f>'IDT-1'!B73</f>
        <v>0</v>
      </c>
      <c r="AF73" s="24"/>
      <c r="AG73">
        <f t="shared" si="5"/>
        <v>3039.9967358679764</v>
      </c>
      <c r="AI73" s="34">
        <f>PXIL!H73</f>
        <v>0</v>
      </c>
      <c r="AJ73" s="34">
        <f>PXIL!N73</f>
        <v>0</v>
      </c>
      <c r="AK73" s="34">
        <f>RTM_IEX!H73</f>
        <v>112.04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11.189304</v>
      </c>
      <c r="E74">
        <f>GT_NG!P74</f>
        <v>9.9027452415812594</v>
      </c>
      <c r="F74">
        <f>GT_Spot!P74</f>
        <v>0</v>
      </c>
      <c r="G74">
        <f>PPCL_NG!P74</f>
        <v>80.627170976456966</v>
      </c>
      <c r="H74">
        <f>PPCL_Spot!P74</f>
        <v>0</v>
      </c>
      <c r="I74">
        <f>Bawana_NG!P74</f>
        <v>115.55548611382369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1253.7300036163681</v>
      </c>
      <c r="P74" s="36">
        <v>118.43999999999997</v>
      </c>
      <c r="Q74" s="36">
        <v>38.265607712613338</v>
      </c>
      <c r="R74" s="38">
        <v>7.7752034525277445</v>
      </c>
      <c r="S74" s="38">
        <v>7.67</v>
      </c>
      <c r="T74" s="37">
        <f>SUMPRODUCT(LTA!J74:AN74,LTA!J$101:AN$101,LTA!J$103:AN$103)</f>
        <v>190.39999999999998</v>
      </c>
      <c r="U74" s="37">
        <f>SUMPRODUCT(LTA!J74:AN74,LTA!J$102:AN$102,LTA!J$103:AN$103)</f>
        <v>120.08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294.57</v>
      </c>
      <c r="Z74" s="34">
        <f>IEX!N74</f>
        <v>0</v>
      </c>
      <c r="AA74" s="75">
        <f>STOA!H74</f>
        <v>538.06999999999994</v>
      </c>
      <c r="AB74" s="75">
        <f>-STOA!N74</f>
        <v>0</v>
      </c>
      <c r="AC74">
        <f t="shared" si="3"/>
        <v>25.112770377352312</v>
      </c>
      <c r="AD74">
        <f t="shared" si="4"/>
        <v>2964.5027507360187</v>
      </c>
      <c r="AE74">
        <f>'IDT-1'!B74</f>
        <v>0</v>
      </c>
      <c r="AF74" s="24"/>
      <c r="AG74">
        <f t="shared" si="5"/>
        <v>2964.5027507360187</v>
      </c>
      <c r="AI74" s="34">
        <f>PXIL!H74</f>
        <v>0</v>
      </c>
      <c r="AJ74" s="34">
        <f>PXIL!N74</f>
        <v>0</v>
      </c>
      <c r="AK74" s="34">
        <f>RTM_IEX!H74</f>
        <v>103.34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11.314464000000001</v>
      </c>
      <c r="E75">
        <f>GT_NG!P75</f>
        <v>10.011566617862373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115.55548611382369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1266.7082813905947</v>
      </c>
      <c r="P75" s="36">
        <v>118.43999999999997</v>
      </c>
      <c r="Q75" s="36">
        <v>38.265607712613338</v>
      </c>
      <c r="R75" s="38">
        <v>0</v>
      </c>
      <c r="S75" s="38">
        <v>7.67</v>
      </c>
      <c r="T75" s="37">
        <f>SUMPRODUCT(LTA!J75:AN75,LTA!J$101:AN$101,LTA!J$103:AN$103)</f>
        <v>164.04</v>
      </c>
      <c r="U75" s="37">
        <f>SUMPRODUCT(LTA!J75:AN75,LTA!J$102:AN$102,LTA!J$103:AN$103)</f>
        <v>123.67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269.45999999999998</v>
      </c>
      <c r="Z75" s="34">
        <f>IEX!N75</f>
        <v>0</v>
      </c>
      <c r="AA75" s="75">
        <f>STOA!H75</f>
        <v>538.06999999999994</v>
      </c>
      <c r="AB75" s="75">
        <f>-STOA!N75</f>
        <v>0</v>
      </c>
      <c r="AC75">
        <f t="shared" si="3"/>
        <v>24.512901645215344</v>
      </c>
      <c r="AD75">
        <f t="shared" si="4"/>
        <v>2893.6896751661357</v>
      </c>
      <c r="AE75">
        <f>'IDT-1'!B75</f>
        <v>0</v>
      </c>
      <c r="AF75" s="24"/>
      <c r="AG75">
        <f t="shared" si="5"/>
        <v>2893.6896751661357</v>
      </c>
      <c r="AI75" s="34">
        <f>PXIL!H75</f>
        <v>0</v>
      </c>
      <c r="AJ75" s="34">
        <f>PXIL!N75</f>
        <v>0</v>
      </c>
      <c r="AK75" s="34">
        <f>RTM_IEX!H75</f>
        <v>74.37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11.314464000000001</v>
      </c>
      <c r="E76">
        <f>GT_NG!P76</f>
        <v>10.011566617862373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115.55548611382369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1262.5998590206543</v>
      </c>
      <c r="P76" s="36">
        <v>118.43999999999997</v>
      </c>
      <c r="Q76" s="36">
        <v>38.265607712613338</v>
      </c>
      <c r="R76" s="38">
        <v>0</v>
      </c>
      <c r="S76" s="38">
        <v>7.67</v>
      </c>
      <c r="T76" s="37">
        <f>SUMPRODUCT(LTA!J76:AN76,LTA!J$101:AN$101,LTA!J$103:AN$103)</f>
        <v>139.80000000000001</v>
      </c>
      <c r="U76" s="37">
        <f>SUMPRODUCT(LTA!J76:AN76,LTA!J$102:AN$102,LTA!J$103:AN$103)</f>
        <v>124.57000000000001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251.11</v>
      </c>
      <c r="Z76" s="34">
        <f>IEX!N76</f>
        <v>0</v>
      </c>
      <c r="AA76" s="75">
        <f>STOA!H76</f>
        <v>538.06999999999994</v>
      </c>
      <c r="AB76" s="75">
        <f>-STOA!N76</f>
        <v>0</v>
      </c>
      <c r="AC76">
        <f t="shared" si="3"/>
        <v>24.006478897307847</v>
      </c>
      <c r="AD76">
        <f t="shared" si="4"/>
        <v>2833.9076755441029</v>
      </c>
      <c r="AE76">
        <f>'IDT-1'!B76</f>
        <v>0</v>
      </c>
      <c r="AF76" s="24"/>
      <c r="AG76">
        <f t="shared" si="5"/>
        <v>2833.9076755441029</v>
      </c>
      <c r="AI76" s="34">
        <f>PXIL!H76</f>
        <v>0</v>
      </c>
      <c r="AJ76" s="34">
        <f>PXIL!N76</f>
        <v>0</v>
      </c>
      <c r="AK76" s="34">
        <f>RTM_IEX!H76</f>
        <v>59.88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11.314464000000001</v>
      </c>
      <c r="E77">
        <f>GT_NG!P77</f>
        <v>10.011566617862373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125.55509550408188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1270.0097513329679</v>
      </c>
      <c r="P77" s="36">
        <v>118.43999999999997</v>
      </c>
      <c r="Q77" s="36">
        <v>38.265607712613338</v>
      </c>
      <c r="R77" s="38">
        <v>0</v>
      </c>
      <c r="S77" s="38">
        <v>7.67</v>
      </c>
      <c r="T77" s="37">
        <f>SUMPRODUCT(LTA!J77:AN77,LTA!J$101:AN$101,LTA!J$103:AN$103)</f>
        <v>110.85</v>
      </c>
      <c r="U77" s="37">
        <f>SUMPRODUCT(LTA!J77:AN77,LTA!J$102:AN$102,LTA!J$103:AN$103)</f>
        <v>115.27000000000001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201.85</v>
      </c>
      <c r="Z77" s="34">
        <f>IEX!N77</f>
        <v>0</v>
      </c>
      <c r="AA77" s="75">
        <f>STOA!H77</f>
        <v>538.06999999999994</v>
      </c>
      <c r="AB77" s="75">
        <f>-STOA!N77</f>
        <v>0</v>
      </c>
      <c r="AC77">
        <f t="shared" si="3"/>
        <v>23.73406271160945</v>
      </c>
      <c r="AD77">
        <f t="shared" si="4"/>
        <v>2801.7495934323729</v>
      </c>
      <c r="AE77">
        <f>'IDT-1'!B77</f>
        <v>0</v>
      </c>
      <c r="AF77" s="24"/>
      <c r="AG77">
        <f t="shared" si="5"/>
        <v>2801.7495934323729</v>
      </c>
      <c r="AI77" s="34">
        <f>PXIL!H77</f>
        <v>0</v>
      </c>
      <c r="AJ77" s="34">
        <f>PXIL!N77</f>
        <v>0</v>
      </c>
      <c r="AK77" s="34">
        <f>RTM_IEX!H77</f>
        <v>97.55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11.314464000000001</v>
      </c>
      <c r="E78">
        <f>GT_NG!P78</f>
        <v>10.011566617862373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125.55509550408188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1284.7804515038213</v>
      </c>
      <c r="P78" s="36">
        <v>118.43999999999997</v>
      </c>
      <c r="Q78" s="36">
        <v>38.265607712613338</v>
      </c>
      <c r="R78" s="38">
        <v>0</v>
      </c>
      <c r="S78" s="38">
        <v>7.67</v>
      </c>
      <c r="T78" s="37">
        <f>SUMPRODUCT(LTA!J78:AN78,LTA!J$101:AN$101,LTA!J$103:AN$103)</f>
        <v>96.68</v>
      </c>
      <c r="U78" s="37">
        <f>SUMPRODUCT(LTA!J78:AN78,LTA!J$102:AN$102,LTA!J$103:AN$103)</f>
        <v>114.07000000000001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171.92</v>
      </c>
      <c r="Z78" s="34">
        <f>IEX!N78</f>
        <v>0</v>
      </c>
      <c r="AA78" s="75">
        <f>STOA!H78</f>
        <v>538.06999999999994</v>
      </c>
      <c r="AB78" s="75">
        <f>-STOA!N78</f>
        <v>0</v>
      </c>
      <c r="AC78">
        <f t="shared" si="3"/>
        <v>23.477616593044623</v>
      </c>
      <c r="AD78">
        <f t="shared" si="4"/>
        <v>2771.4767397217915</v>
      </c>
      <c r="AE78">
        <f>'IDT-1'!B78</f>
        <v>0</v>
      </c>
      <c r="AF78" s="24"/>
      <c r="AG78">
        <f t="shared" si="5"/>
        <v>2771.4767397217915</v>
      </c>
      <c r="AI78" s="34">
        <f>PXIL!H78</f>
        <v>0</v>
      </c>
      <c r="AJ78" s="34">
        <f>PXIL!N78</f>
        <v>0</v>
      </c>
      <c r="AK78" s="34">
        <f>RTM_IEX!H78</f>
        <v>97.55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11.314464000000001</v>
      </c>
      <c r="E79">
        <f>GT_NG!P79</f>
        <v>10.011566617862373</v>
      </c>
      <c r="F79">
        <f>GT_Spot!P79</f>
        <v>0</v>
      </c>
      <c r="G79">
        <f>PPCL_NG!P79</f>
        <v>80.627170976456966</v>
      </c>
      <c r="H79">
        <f>PPCL_Spot!P79</f>
        <v>0</v>
      </c>
      <c r="I79">
        <f>Bawana_NG!P79</f>
        <v>134.60515895849818</v>
      </c>
      <c r="J79">
        <f>Bawana_RLNG!P79</f>
        <v>0</v>
      </c>
      <c r="K79">
        <f>Bawana_Spot!P79</f>
        <v>183.66000000000003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1304.8918731365529</v>
      </c>
      <c r="P79" s="36">
        <v>111.24000000000001</v>
      </c>
      <c r="Q79" s="36">
        <v>38.265607712613338</v>
      </c>
      <c r="R79" s="38">
        <v>0</v>
      </c>
      <c r="S79" s="38">
        <v>7.67</v>
      </c>
      <c r="T79" s="37">
        <f>SUMPRODUCT(LTA!J79:AN79,LTA!J$101:AN$101,LTA!J$103:AN$103)</f>
        <v>96.27</v>
      </c>
      <c r="U79" s="37">
        <f>SUMPRODUCT(LTA!J79:AN79,LTA!J$102:AN$102,LTA!J$103:AN$103)</f>
        <v>119.77000000000001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39.590000000000003</v>
      </c>
      <c r="Z79" s="34">
        <f>IEX!N79</f>
        <v>0</v>
      </c>
      <c r="AA79" s="75">
        <f>STOA!H79</f>
        <v>658.8</v>
      </c>
      <c r="AB79" s="75">
        <f>-STOA!N79</f>
        <v>0</v>
      </c>
      <c r="AC79">
        <f t="shared" si="3"/>
        <v>23.500561067776662</v>
      </c>
      <c r="AD79">
        <f t="shared" si="4"/>
        <v>2774.1852803342072</v>
      </c>
      <c r="AE79">
        <f>'IDT-1'!B79</f>
        <v>0</v>
      </c>
      <c r="AF79" s="24"/>
      <c r="AG79">
        <f t="shared" si="5"/>
        <v>2774.1852803342072</v>
      </c>
      <c r="AI79" s="34">
        <f>PXIL!H79</f>
        <v>0</v>
      </c>
      <c r="AJ79" s="34">
        <f>PXIL!N79</f>
        <v>0</v>
      </c>
      <c r="AK79" s="34">
        <f>RTM_IEX!H79</f>
        <v>0.97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11.314464000000001</v>
      </c>
      <c r="E80">
        <f>GT_NG!P80</f>
        <v>10.011566617862373</v>
      </c>
      <c r="F80">
        <f>GT_Spot!P80</f>
        <v>0</v>
      </c>
      <c r="G80">
        <f>PPCL_NG!P80</f>
        <v>80.627170976456966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183.66000000000003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1304.8918731365529</v>
      </c>
      <c r="P80" s="36">
        <v>111.24000000000001</v>
      </c>
      <c r="Q80" s="36">
        <v>38.265607712613338</v>
      </c>
      <c r="R80" s="38">
        <v>0</v>
      </c>
      <c r="S80" s="38">
        <v>7.67</v>
      </c>
      <c r="T80" s="37">
        <f>SUMPRODUCT(LTA!J80:AN80,LTA!J$101:AN$101,LTA!J$103:AN$103)</f>
        <v>89.33</v>
      </c>
      <c r="U80" s="37">
        <f>SUMPRODUCT(LTA!J80:AN80,LTA!J$102:AN$102,LTA!J$103:AN$103)</f>
        <v>118.57000000000001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76.3</v>
      </c>
      <c r="Z80" s="34">
        <f>IEX!N80</f>
        <v>0</v>
      </c>
      <c r="AA80" s="75">
        <f>STOA!H80</f>
        <v>658.8</v>
      </c>
      <c r="AB80" s="75">
        <f>-STOA!N80</f>
        <v>0</v>
      </c>
      <c r="AC80">
        <f t="shared" si="3"/>
        <v>23.901824222274445</v>
      </c>
      <c r="AD80">
        <f t="shared" si="4"/>
        <v>2781.3840171797092</v>
      </c>
      <c r="AE80">
        <f>'IDT-1'!B80</f>
        <v>0</v>
      </c>
      <c r="AF80" s="24"/>
      <c r="AG80">
        <f t="shared" si="5"/>
        <v>2781.3840171797092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10.011566617862373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183.66000000000003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1305.435232224374</v>
      </c>
      <c r="P81" s="36">
        <v>111.24000000000001</v>
      </c>
      <c r="Q81" s="36">
        <v>38.265607712613338</v>
      </c>
      <c r="R81" s="38">
        <v>0</v>
      </c>
      <c r="S81" s="38">
        <v>7.67</v>
      </c>
      <c r="T81" s="37">
        <f>SUMPRODUCT(LTA!J81:AN81,LTA!J$101:AN$101,LTA!J$103:AN$103)</f>
        <v>86.66</v>
      </c>
      <c r="U81" s="37">
        <f>SUMPRODUCT(LTA!J81:AN81,LTA!J$102:AN$102,LTA!J$103:AN$103)</f>
        <v>116.37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122.65</v>
      </c>
      <c r="Z81" s="34">
        <f>IEX!N81</f>
        <v>0</v>
      </c>
      <c r="AA81" s="75">
        <f>STOA!H81</f>
        <v>658.8</v>
      </c>
      <c r="AB81" s="75">
        <f>-STOA!N81</f>
        <v>0</v>
      </c>
      <c r="AC81">
        <f t="shared" si="3"/>
        <v>24.154315748302313</v>
      </c>
      <c r="AD81">
        <f t="shared" si="4"/>
        <v>2791.1053290797504</v>
      </c>
      <c r="AE81">
        <f>'IDT-1'!B81</f>
        <v>0</v>
      </c>
      <c r="AF81" s="24"/>
      <c r="AG81">
        <f t="shared" si="5"/>
        <v>2791.1053290797504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10.011566617862373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183.66000000000003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1305.435232224374</v>
      </c>
      <c r="P82" s="36">
        <v>111.24000000000001</v>
      </c>
      <c r="Q82" s="36">
        <v>38.265607712613338</v>
      </c>
      <c r="R82" s="38">
        <v>0</v>
      </c>
      <c r="S82" s="38">
        <v>7.67</v>
      </c>
      <c r="T82" s="37">
        <f>SUMPRODUCT(LTA!J82:AN82,LTA!J$101:AN$101,LTA!J$103:AN$103)</f>
        <v>85.67</v>
      </c>
      <c r="U82" s="37">
        <f>SUMPRODUCT(LTA!J82:AN82,LTA!J$102:AN$102,LTA!J$103:AN$103)</f>
        <v>113.66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153.96</v>
      </c>
      <c r="Z82" s="34">
        <f>IEX!N82</f>
        <v>0</v>
      </c>
      <c r="AA82" s="75">
        <f>STOA!H82</f>
        <v>658.8</v>
      </c>
      <c r="AB82" s="75">
        <f>-STOA!N82</f>
        <v>0</v>
      </c>
      <c r="AC82">
        <f t="shared" si="3"/>
        <v>24.30152817105342</v>
      </c>
      <c r="AD82">
        <f t="shared" si="4"/>
        <v>2828.5681166569989</v>
      </c>
      <c r="AE82">
        <f>'IDT-1'!B82</f>
        <v>0</v>
      </c>
      <c r="AF82" s="24"/>
      <c r="AG82">
        <f t="shared" si="5"/>
        <v>2828.5681166569989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10.011566617862373</v>
      </c>
      <c r="F83">
        <f>GT_Spot!P83</f>
        <v>0</v>
      </c>
      <c r="G83">
        <f>PPCL_NG!P83</f>
        <v>80.627170976456966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183.66000000000003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1305.4350898529169</v>
      </c>
      <c r="P83" s="36">
        <v>111.24000000000001</v>
      </c>
      <c r="Q83" s="36">
        <v>38.265607712613338</v>
      </c>
      <c r="R83" s="38">
        <v>0</v>
      </c>
      <c r="S83" s="38">
        <v>7.67</v>
      </c>
      <c r="T83" s="37">
        <f>SUMPRODUCT(LTA!J83:AN83,LTA!J$101:AN$101,LTA!J$103:AN$103)</f>
        <v>83.99</v>
      </c>
      <c r="U83" s="37">
        <f>SUMPRODUCT(LTA!J83:AN83,LTA!J$102:AN$102,LTA!J$103:AN$103)</f>
        <v>115.49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871.26999999999975</v>
      </c>
      <c r="AB83" s="75">
        <f>-STOA!N83</f>
        <v>0</v>
      </c>
      <c r="AC83">
        <f t="shared" si="3"/>
        <v>24.972880145726577</v>
      </c>
      <c r="AD83">
        <f t="shared" si="4"/>
        <v>2845.5570129206108</v>
      </c>
      <c r="AE83">
        <f>'IDT-1'!B83</f>
        <v>0</v>
      </c>
      <c r="AF83" s="24"/>
      <c r="AG83">
        <f t="shared" si="5"/>
        <v>2845.5570129206108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10.011566617862373</v>
      </c>
      <c r="F84">
        <f>GT_Spot!P84</f>
        <v>0</v>
      </c>
      <c r="G84">
        <f>PPCL_NG!P84</f>
        <v>80.627170976456966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213.66000000000003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1305.4350898529169</v>
      </c>
      <c r="P84" s="36">
        <v>111.24000000000001</v>
      </c>
      <c r="Q84" s="36">
        <v>38.265607712613338</v>
      </c>
      <c r="R84" s="38">
        <v>0</v>
      </c>
      <c r="S84" s="38">
        <v>7.67</v>
      </c>
      <c r="T84" s="37">
        <f>SUMPRODUCT(LTA!J84:AN84,LTA!J$101:AN$101,LTA!J$103:AN$103)</f>
        <v>83.33</v>
      </c>
      <c r="U84" s="37">
        <f>SUMPRODUCT(LTA!J84:AN84,LTA!J$102:AN$102,LTA!J$103:AN$103)</f>
        <v>113.29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871.26999999999975</v>
      </c>
      <c r="AB84" s="75">
        <f>-STOA!N84</f>
        <v>0</v>
      </c>
      <c r="AC84">
        <f t="shared" si="3"/>
        <v>25.116144568477679</v>
      </c>
      <c r="AD84">
        <f t="shared" si="4"/>
        <v>2882.5537484978595</v>
      </c>
      <c r="AE84">
        <f>'IDT-1'!B84</f>
        <v>0</v>
      </c>
      <c r="AF84" s="24"/>
      <c r="AG84">
        <f t="shared" si="5"/>
        <v>2882.5537484978595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-41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10.011566617862373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283.66000000000003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1282.46744827211</v>
      </c>
      <c r="P85" s="36">
        <v>111.24000000000001</v>
      </c>
      <c r="Q85" s="36">
        <v>38.265607712613338</v>
      </c>
      <c r="R85" s="38">
        <v>0</v>
      </c>
      <c r="S85" s="38">
        <v>7.67</v>
      </c>
      <c r="T85" s="37">
        <f>SUMPRODUCT(LTA!J85:AN85,LTA!J$101:AN$101,LTA!J$103:AN$103)</f>
        <v>85.33</v>
      </c>
      <c r="U85" s="37">
        <f>SUMPRODUCT(LTA!J85:AN85,LTA!J$102:AN$102,LTA!J$103:AN$103)</f>
        <v>123.29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9.4600000000000009</v>
      </c>
      <c r="Z85" s="34">
        <f>IEX!N85</f>
        <v>0</v>
      </c>
      <c r="AA85" s="75">
        <f>STOA!H85</f>
        <v>871.26999999999975</v>
      </c>
      <c r="AB85" s="75">
        <f>-STOA!N85</f>
        <v>0</v>
      </c>
      <c r="AC85">
        <f t="shared" si="3"/>
        <v>25.963901426395356</v>
      </c>
      <c r="AD85">
        <f t="shared" si="4"/>
        <v>2918.3583500591353</v>
      </c>
      <c r="AE85">
        <f>'IDT-1'!B85</f>
        <v>0</v>
      </c>
      <c r="AF85" s="24"/>
      <c r="AG85">
        <f t="shared" si="5"/>
        <v>2918.3583500591353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-73</v>
      </c>
      <c r="AM85" s="34">
        <f>RTM_PXI!H85</f>
        <v>0</v>
      </c>
      <c r="AN85" s="34">
        <f>RTM_PXI!N85</f>
        <v>0</v>
      </c>
      <c r="AO85" s="147">
        <f>GDAM_IEX!H85</f>
        <v>0.16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10.739733515544927</v>
      </c>
      <c r="F86">
        <f>GT_Spot!P86</f>
        <v>0</v>
      </c>
      <c r="G86">
        <f>PPCL_NG!P86</f>
        <v>80.627170976456966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263.66000000000003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1274.0511851802271</v>
      </c>
      <c r="P86" s="36">
        <v>111.24000000000001</v>
      </c>
      <c r="Q86" s="36">
        <v>38.265607712613338</v>
      </c>
      <c r="R86" s="38">
        <v>0</v>
      </c>
      <c r="S86" s="38">
        <v>7.67</v>
      </c>
      <c r="T86" s="37">
        <f>SUMPRODUCT(LTA!J86:AN86,LTA!J$101:AN$101,LTA!J$103:AN$103)</f>
        <v>83.99</v>
      </c>
      <c r="U86" s="37">
        <f>SUMPRODUCT(LTA!J86:AN86,LTA!J$102:AN$102,LTA!J$103:AN$103)</f>
        <v>122.29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89.05</v>
      </c>
      <c r="Z86" s="34">
        <f>IEX!N86</f>
        <v>0</v>
      </c>
      <c r="AA86" s="75">
        <f>STOA!H86</f>
        <v>871.26999999999975</v>
      </c>
      <c r="AB86" s="75">
        <f>-STOA!N86</f>
        <v>0</v>
      </c>
      <c r="AC86">
        <f t="shared" si="3"/>
        <v>26.381435945189406</v>
      </c>
      <c r="AD86">
        <f t="shared" si="4"/>
        <v>2973.6727193461406</v>
      </c>
      <c r="AE86">
        <f>'IDT-1'!B86</f>
        <v>0</v>
      </c>
      <c r="AF86" s="24"/>
      <c r="AG86">
        <f t="shared" si="5"/>
        <v>2973.6727193461406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-70</v>
      </c>
      <c r="AM86" s="34">
        <f>RTM_PXI!H86</f>
        <v>0</v>
      </c>
      <c r="AN86" s="34">
        <f>RTM_PXI!N86</f>
        <v>0</v>
      </c>
      <c r="AO86" s="147">
        <f>GDAM_IEX!H86</f>
        <v>3.33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11.100595238095238</v>
      </c>
      <c r="F87">
        <f>GT_Spot!P87</f>
        <v>0</v>
      </c>
      <c r="G87">
        <f>PPCL_NG!P87</f>
        <v>80.627170976456966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253.66000000000003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1274.0511851802271</v>
      </c>
      <c r="P87" s="36">
        <v>111.24000000000001</v>
      </c>
      <c r="Q87" s="36">
        <v>38.265607712613338</v>
      </c>
      <c r="R87" s="38">
        <v>0</v>
      </c>
      <c r="S87" s="38">
        <v>7.67</v>
      </c>
      <c r="T87" s="37">
        <f>SUMPRODUCT(LTA!J87:AN87,LTA!J$101:AN$101,LTA!J$103:AN$103)</f>
        <v>80.33</v>
      </c>
      <c r="U87" s="37">
        <f>SUMPRODUCT(LTA!J87:AN87,LTA!J$102:AN$102,LTA!J$103:AN$103)</f>
        <v>121.29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1054.7199999999998</v>
      </c>
      <c r="AB87" s="75">
        <f>-STOA!N87</f>
        <v>0</v>
      </c>
      <c r="AC87">
        <f t="shared" si="3"/>
        <v>27.492224858527727</v>
      </c>
      <c r="AD87">
        <f t="shared" si="4"/>
        <v>2994.3327921553528</v>
      </c>
      <c r="AE87">
        <f>'IDT-1'!B87</f>
        <v>0</v>
      </c>
      <c r="AF87" s="24"/>
      <c r="AG87">
        <f t="shared" si="5"/>
        <v>2994.3327921553528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-125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11.100595238095238</v>
      </c>
      <c r="F88">
        <f>GT_Spot!P88</f>
        <v>0</v>
      </c>
      <c r="G88">
        <f>PPCL_NG!P88</f>
        <v>80.627170976456966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283.66000000000003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1280.0883940889762</v>
      </c>
      <c r="P88" s="36">
        <v>111.24000000000001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76</v>
      </c>
      <c r="U88" s="37">
        <f>SUMPRODUCT(LTA!J88:AN88,LTA!J$102:AN$102,LTA!J$103:AN$103)</f>
        <v>119.79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9.59</v>
      </c>
      <c r="Z88" s="34">
        <f>IEX!N88</f>
        <v>0</v>
      </c>
      <c r="AA88" s="75">
        <f>STOA!H88</f>
        <v>1054.7199999999998</v>
      </c>
      <c r="AB88" s="75">
        <f>-STOA!N88</f>
        <v>0</v>
      </c>
      <c r="AC88">
        <f t="shared" si="3"/>
        <v>27.581277839339439</v>
      </c>
      <c r="AD88">
        <f t="shared" si="4"/>
        <v>3063.0909480832906</v>
      </c>
      <c r="AE88">
        <f>'IDT-1'!B88</f>
        <v>0</v>
      </c>
      <c r="AF88" s="24"/>
      <c r="AG88">
        <f t="shared" si="5"/>
        <v>3063.0909480832906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-96</v>
      </c>
      <c r="AM88" s="34">
        <f>RTM_PXI!H88</f>
        <v>0</v>
      </c>
      <c r="AN88" s="34">
        <f>RTM_PXI!N88</f>
        <v>0</v>
      </c>
      <c r="AO88" s="147">
        <f>GDAM_IEX!H88</f>
        <v>0.05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11.100595238095238</v>
      </c>
      <c r="F89">
        <f>GT_Spot!P89</f>
        <v>0</v>
      </c>
      <c r="G89">
        <f>PPCL_NG!P89</f>
        <v>80.627170976456966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333.66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1280.0783938547766</v>
      </c>
      <c r="P89" s="36">
        <v>111.24000000000001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81.67</v>
      </c>
      <c r="U89" s="37">
        <f>SUMPRODUCT(LTA!J89:AN89,LTA!J$102:AN$102,LTA!J$103:AN$103)</f>
        <v>117.79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34.86</v>
      </c>
      <c r="Z89" s="34">
        <f>IEX!N89</f>
        <v>0</v>
      </c>
      <c r="AA89" s="75">
        <f>STOA!H89</f>
        <v>1054.7199999999998</v>
      </c>
      <c r="AB89" s="75">
        <f>-STOA!N89</f>
        <v>0</v>
      </c>
      <c r="AC89">
        <f t="shared" si="3"/>
        <v>28.167907102398381</v>
      </c>
      <c r="AD89">
        <f t="shared" si="4"/>
        <v>3154.4343185860321</v>
      </c>
      <c r="AE89">
        <f>'IDT-1'!B89</f>
        <v>0</v>
      </c>
      <c r="AF89" s="24"/>
      <c r="AG89">
        <f t="shared" si="5"/>
        <v>3154.4343185860321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-85</v>
      </c>
      <c r="AM89" s="34">
        <f>RTM_PXI!H89</f>
        <v>0</v>
      </c>
      <c r="AN89" s="34">
        <f>RTM_PXI!N89</f>
        <v>0</v>
      </c>
      <c r="AO89" s="147">
        <f>GDAM_IEX!H89</f>
        <v>2.0499999999999998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11.100595238095238</v>
      </c>
      <c r="F90">
        <f>GT_Spot!P90</f>
        <v>0</v>
      </c>
      <c r="G90">
        <f>PPCL_NG!P90</f>
        <v>80.627170976456966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383.65999999999997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1287.7071943923088</v>
      </c>
      <c r="P90" s="36">
        <v>111.24000000000001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79.989999999999995</v>
      </c>
      <c r="U90" s="37">
        <f>SUMPRODUCT(LTA!J90:AN90,LTA!J$102:AN$102,LTA!J$103:AN$103)</f>
        <v>114.29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48.99</v>
      </c>
      <c r="Z90" s="34">
        <f>IEX!N90</f>
        <v>0</v>
      </c>
      <c r="AA90" s="75">
        <f>STOA!H90</f>
        <v>1054.7199999999998</v>
      </c>
      <c r="AB90" s="75">
        <f>-STOA!N90</f>
        <v>0</v>
      </c>
      <c r="AC90">
        <f t="shared" si="3"/>
        <v>28.743032184638537</v>
      </c>
      <c r="AD90">
        <f t="shared" si="4"/>
        <v>3220.3179940413229</v>
      </c>
      <c r="AE90">
        <f>'IDT-1'!B90</f>
        <v>0</v>
      </c>
      <c r="AF90" s="24"/>
      <c r="AG90">
        <f t="shared" si="5"/>
        <v>3220.3179940413229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-86</v>
      </c>
      <c r="AM90" s="34">
        <f>RTM_PXI!H90</f>
        <v>0</v>
      </c>
      <c r="AN90" s="34">
        <f>RTM_PXI!N90</f>
        <v>0</v>
      </c>
      <c r="AO90" s="147">
        <f>GDAM_IEX!H90</f>
        <v>2.93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11.100595238095238</v>
      </c>
      <c r="F91">
        <f>GT_Spot!P91</f>
        <v>0</v>
      </c>
      <c r="G91">
        <f>PPCL_NG!P91</f>
        <v>80.627170976456966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333.66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1287.7071943923088</v>
      </c>
      <c r="P91" s="36">
        <v>111.24000000000001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80</v>
      </c>
      <c r="U91" s="37">
        <f>SUMPRODUCT(LTA!J91:AN91,LTA!J$102:AN$102,LTA!J$103:AN$103)</f>
        <v>121.29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1217.6500000000003</v>
      </c>
      <c r="AB91" s="75">
        <f>-STOA!N91</f>
        <v>0</v>
      </c>
      <c r="AC91">
        <f t="shared" si="3"/>
        <v>29.255102080564324</v>
      </c>
      <c r="AD91">
        <f t="shared" si="4"/>
        <v>3294.8259241453984</v>
      </c>
      <c r="AE91">
        <f>'IDT-1'!B91</f>
        <v>0</v>
      </c>
      <c r="AF91" s="24"/>
      <c r="AG91">
        <f t="shared" si="5"/>
        <v>3294.8259241453984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-79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11.100595238095238</v>
      </c>
      <c r="F92">
        <f>GT_Spot!P92</f>
        <v>0</v>
      </c>
      <c r="G92">
        <f>PPCL_NG!P92</f>
        <v>80.627170976456966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375.38000000000005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1287.7071943923088</v>
      </c>
      <c r="P92" s="36">
        <v>111.24000000000001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77.33</v>
      </c>
      <c r="U92" s="37">
        <f>SUMPRODUCT(LTA!J92:AN92,LTA!J$102:AN$102,LTA!J$103:AN$103)</f>
        <v>120.29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6.76</v>
      </c>
      <c r="Z92" s="34">
        <f>IEX!N92</f>
        <v>0</v>
      </c>
      <c r="AA92" s="75">
        <f>STOA!H92</f>
        <v>1217.6500000000003</v>
      </c>
      <c r="AB92" s="75">
        <f>-STOA!N92</f>
        <v>0</v>
      </c>
      <c r="AC92">
        <f t="shared" si="3"/>
        <v>29.451608610616766</v>
      </c>
      <c r="AD92">
        <f t="shared" si="4"/>
        <v>3362.2094176153464</v>
      </c>
      <c r="AE92">
        <f>'IDT-1'!B92</f>
        <v>0</v>
      </c>
      <c r="AF92" s="24"/>
      <c r="AG92">
        <f t="shared" si="5"/>
        <v>3362.2094176153464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-57</v>
      </c>
      <c r="AM92" s="34">
        <f>RTM_PXI!H92</f>
        <v>0</v>
      </c>
      <c r="AN92" s="34">
        <f>RTM_PXI!N92</f>
        <v>0</v>
      </c>
      <c r="AO92" s="147">
        <f>GDAM_IEX!H92</f>
        <v>0.77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7.9690640394088668</v>
      </c>
      <c r="F93">
        <f>GT_Spot!P93</f>
        <v>0</v>
      </c>
      <c r="G93">
        <f>PPCL_NG!P93</f>
        <v>80.627170976456966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413.8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1287.0509762650065</v>
      </c>
      <c r="P93" s="36">
        <v>111.24000000000001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82.67</v>
      </c>
      <c r="U93" s="37">
        <f>SUMPRODUCT(LTA!J93:AN93,LTA!J$102:AN$102,LTA!J$103:AN$103)</f>
        <v>119.29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23.37</v>
      </c>
      <c r="Z93" s="34">
        <f>IEX!N93</f>
        <v>0</v>
      </c>
      <c r="AA93" s="75">
        <f>STOA!H93</f>
        <v>1217.6500000000003</v>
      </c>
      <c r="AB93" s="75">
        <f>-STOA!N93</f>
        <v>0</v>
      </c>
      <c r="AC93">
        <f t="shared" si="3"/>
        <v>29.79724099268023</v>
      </c>
      <c r="AD93">
        <f t="shared" si="4"/>
        <v>3435.1460359072935</v>
      </c>
      <c r="AE93">
        <f>'IDT-1'!B93</f>
        <v>0</v>
      </c>
      <c r="AF93" s="24"/>
      <c r="AG93">
        <f t="shared" si="5"/>
        <v>3435.1460359072935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-41</v>
      </c>
      <c r="AM93" s="34">
        <f>RTM_PXI!H93</f>
        <v>0</v>
      </c>
      <c r="AN93" s="34">
        <f>RTM_PXI!N93</f>
        <v>0</v>
      </c>
      <c r="AO93" s="147">
        <f>GDAM_IEX!H93</f>
        <v>2.4700000000000002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7.9690640394088668</v>
      </c>
      <c r="F94">
        <f>GT_Spot!P94</f>
        <v>0</v>
      </c>
      <c r="G94">
        <f>PPCL_NG!P94</f>
        <v>80.627170976456966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413.8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1324.0515526989288</v>
      </c>
      <c r="P94" s="36">
        <v>111.24000000000001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81.67</v>
      </c>
      <c r="U94" s="37">
        <f>SUMPRODUCT(LTA!J94:AN94,LTA!J$102:AN$102,LTA!J$103:AN$103)</f>
        <v>117.79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26.49</v>
      </c>
      <c r="Z94" s="34">
        <f>IEX!N94</f>
        <v>0</v>
      </c>
      <c r="AA94" s="75">
        <f>STOA!H94</f>
        <v>1217.6500000000003</v>
      </c>
      <c r="AB94" s="75">
        <f>-STOA!N94</f>
        <v>0</v>
      </c>
      <c r="AC94">
        <f t="shared" si="3"/>
        <v>30.132825834725175</v>
      </c>
      <c r="AD94">
        <f t="shared" si="4"/>
        <v>3474.7610274991707</v>
      </c>
      <c r="AE94">
        <f>'IDT-1'!B94</f>
        <v>0</v>
      </c>
      <c r="AF94" s="24"/>
      <c r="AG94">
        <f t="shared" si="5"/>
        <v>3474.7610274991707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-41</v>
      </c>
      <c r="AM94" s="34">
        <f>RTM_PXI!H94</f>
        <v>0</v>
      </c>
      <c r="AN94" s="34">
        <f>RTM_PXI!N94</f>
        <v>0</v>
      </c>
      <c r="AO94" s="147">
        <f>GDAM_IEX!H94</f>
        <v>4.8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7.9690640394088668</v>
      </c>
      <c r="F95">
        <f>GT_Spot!P95</f>
        <v>0</v>
      </c>
      <c r="G95">
        <f>PPCL_NG!P95</f>
        <v>80.627170976456966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413.8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1335.431766380512</v>
      </c>
      <c r="P95" s="36">
        <v>111.24000000000001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80.66</v>
      </c>
      <c r="U95" s="37">
        <f>SUMPRODUCT(LTA!J95:AN95,LTA!J$102:AN$102,LTA!J$103:AN$103)</f>
        <v>116.29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37.799999999999997</v>
      </c>
      <c r="Z95" s="34">
        <f>IEX!N95</f>
        <v>0</v>
      </c>
      <c r="AA95" s="75">
        <f>STOA!H95</f>
        <v>1217.5600000000004</v>
      </c>
      <c r="AB95" s="75">
        <f>-STOA!N95</f>
        <v>0</v>
      </c>
      <c r="AC95">
        <f t="shared" si="3"/>
        <v>30.00038216293003</v>
      </c>
      <c r="AD95">
        <f t="shared" si="4"/>
        <v>3541.4736848525499</v>
      </c>
      <c r="AE95">
        <f>'IDT-1'!B95</f>
        <v>0</v>
      </c>
      <c r="AF95" s="24"/>
      <c r="AG95">
        <f t="shared" si="5"/>
        <v>3541.4736848525499</v>
      </c>
      <c r="AI95" s="34">
        <f>PXIL!H95</f>
        <v>0</v>
      </c>
      <c r="AJ95" s="34">
        <f>PXIL!N95</f>
        <v>0</v>
      </c>
      <c r="AK95" s="34">
        <f>RTM_IEX!H95</f>
        <v>4.18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6.11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7.9690640394088668</v>
      </c>
      <c r="F96">
        <f>GT_Spot!P96</f>
        <v>0</v>
      </c>
      <c r="G96">
        <f>PPCL_NG!P96</f>
        <v>80.627170976456966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413.8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1337.1705150223513</v>
      </c>
      <c r="P96" s="36">
        <v>111.24000000000001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80.010000000000005</v>
      </c>
      <c r="U96" s="37">
        <f>SUMPRODUCT(LTA!J96:AN96,LTA!J$102:AN$102,LTA!J$103:AN$103)</f>
        <v>115.29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40.22</v>
      </c>
      <c r="Z96" s="34">
        <f>IEX!N96</f>
        <v>0</v>
      </c>
      <c r="AA96" s="75">
        <f>STOA!H96</f>
        <v>1217.5600000000004</v>
      </c>
      <c r="AB96" s="75">
        <f>-STOA!N96</f>
        <v>0</v>
      </c>
      <c r="AC96">
        <f t="shared" si="3"/>
        <v>30.049931651521483</v>
      </c>
      <c r="AD96">
        <f t="shared" si="4"/>
        <v>3547.3228840057977</v>
      </c>
      <c r="AE96">
        <f>'IDT-1'!B96</f>
        <v>0</v>
      </c>
      <c r="AF96" s="24"/>
      <c r="AG96">
        <f t="shared" si="5"/>
        <v>3547.3228840057977</v>
      </c>
      <c r="AI96" s="34">
        <f>PXIL!H96</f>
        <v>0</v>
      </c>
      <c r="AJ96" s="34">
        <f>PXIL!N96</f>
        <v>0</v>
      </c>
      <c r="AK96" s="34">
        <f>RTM_IEX!H96</f>
        <v>7.19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6.49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7.9690640394088668</v>
      </c>
      <c r="F97">
        <f>GT_Spot!P97</f>
        <v>0</v>
      </c>
      <c r="G97">
        <f>PPCL_NG!P97</f>
        <v>80.627170976456966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397.4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1334.4046405988058</v>
      </c>
      <c r="P97" s="36">
        <v>111.24000000000001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80</v>
      </c>
      <c r="U97" s="37">
        <f>SUMPRODUCT(LTA!J97:AN97,LTA!J$102:AN$102,LTA!J$103:AN$103)</f>
        <v>114.29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40.94</v>
      </c>
      <c r="Z97" s="34">
        <f>IEX!N97</f>
        <v>0</v>
      </c>
      <c r="AA97" s="75">
        <f>STOA!H97</f>
        <v>1217.5600000000004</v>
      </c>
      <c r="AB97" s="75">
        <f>-STOA!N97</f>
        <v>0</v>
      </c>
      <c r="AC97">
        <f t="shared" si="3"/>
        <v>29.947822306363694</v>
      </c>
      <c r="AD97">
        <f t="shared" si="4"/>
        <v>3535.2691189274096</v>
      </c>
      <c r="AE97">
        <f>'IDT-1'!B97</f>
        <v>0</v>
      </c>
      <c r="AF97" s="24"/>
      <c r="AG97">
        <f t="shared" si="5"/>
        <v>3535.2691189274096</v>
      </c>
      <c r="AI97" s="34">
        <f>PXIL!H97</f>
        <v>0</v>
      </c>
      <c r="AJ97" s="34">
        <f>PXIL!N97</f>
        <v>0</v>
      </c>
      <c r="AK97" s="34">
        <f>RTM_IEX!H97</f>
        <v>14.32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6.66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7.9690640394088668</v>
      </c>
      <c r="F98">
        <f>GT_Spot!P98</f>
        <v>0</v>
      </c>
      <c r="G98">
        <f>PPCL_NG!P98</f>
        <v>80.627170976456966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397.4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1334.4046405988058</v>
      </c>
      <c r="P98" s="36">
        <v>111.24000000000001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79.989999999999995</v>
      </c>
      <c r="U98" s="37">
        <f>SUMPRODUCT(LTA!J98:AN98,LTA!J$102:AN$102,LTA!J$103:AN$103)</f>
        <v>113.29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35.479999999999997</v>
      </c>
      <c r="Z98" s="34">
        <f>IEX!N98</f>
        <v>0</v>
      </c>
      <c r="AA98" s="75">
        <f>STOA!H98</f>
        <v>1217.5600000000004</v>
      </c>
      <c r="AB98" s="75">
        <f>-STOA!N98</f>
        <v>0</v>
      </c>
      <c r="AC98">
        <f t="shared" si="3"/>
        <v>29.882890306363695</v>
      </c>
      <c r="AD98">
        <f t="shared" si="4"/>
        <v>3527.6040509274094</v>
      </c>
      <c r="AE98">
        <f>'IDT-1'!B98</f>
        <v>0</v>
      </c>
      <c r="AF98" s="24"/>
      <c r="AG98">
        <f t="shared" si="5"/>
        <v>3527.6040509274094</v>
      </c>
      <c r="AI98" s="34">
        <f>PXIL!H98</f>
        <v>0</v>
      </c>
      <c r="AJ98" s="34">
        <f>PXIL!N98</f>
        <v>0</v>
      </c>
      <c r="AK98" s="34">
        <f>RTM_IEX!H98</f>
        <v>14.22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5.5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0.27042069600000013</v>
      </c>
      <c r="E99">
        <f t="shared" si="6"/>
        <v>0.25946316149588039</v>
      </c>
      <c r="F99">
        <f t="shared" si="6"/>
        <v>0</v>
      </c>
      <c r="G99">
        <f t="shared" si="6"/>
        <v>1.9659016113469712</v>
      </c>
      <c r="H99">
        <f t="shared" si="6"/>
        <v>0</v>
      </c>
      <c r="I99">
        <f t="shared" si="6"/>
        <v>2.9645615935116956</v>
      </c>
      <c r="J99">
        <f t="shared" si="6"/>
        <v>0</v>
      </c>
      <c r="K99">
        <f t="shared" si="6"/>
        <v>3.6232399999999982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28.356658580331445</v>
      </c>
      <c r="P99" s="36">
        <f t="shared" si="6"/>
        <v>2.6546876963791366</v>
      </c>
      <c r="Q99" s="36">
        <f t="shared" si="6"/>
        <v>0.87310881407123975</v>
      </c>
      <c r="R99" s="38">
        <f t="shared" si="6"/>
        <v>0.49805510169878653</v>
      </c>
      <c r="S99" s="38">
        <f t="shared" si="6"/>
        <v>0.17519249999999989</v>
      </c>
      <c r="T99" s="37">
        <f t="shared" si="6"/>
        <v>5.9497925000000018</v>
      </c>
      <c r="U99" s="37">
        <f t="shared" si="6"/>
        <v>2.2481100000000023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2.5284824999999991</v>
      </c>
      <c r="Z99" s="34">
        <f t="shared" si="6"/>
        <v>0</v>
      </c>
      <c r="AA99" s="75">
        <f t="shared" si="6"/>
        <v>17.043390000000006</v>
      </c>
      <c r="AB99" s="75">
        <f t="shared" si="6"/>
        <v>0</v>
      </c>
      <c r="AC99">
        <f t="shared" si="6"/>
        <v>0.59827898460539952</v>
      </c>
      <c r="AD99">
        <f t="shared" si="6"/>
        <v>69.773315770229715</v>
      </c>
      <c r="AE99">
        <f t="shared" si="6"/>
        <v>8.7603500000000001E-2</v>
      </c>
      <c r="AG99">
        <f t="shared" si="6"/>
        <v>69.860919270229729</v>
      </c>
      <c r="AI99">
        <f t="shared" si="6"/>
        <v>0</v>
      </c>
      <c r="AJ99">
        <f t="shared" si="6"/>
        <v>0</v>
      </c>
      <c r="AK99">
        <f t="shared" si="6"/>
        <v>1.3239825000000003</v>
      </c>
      <c r="AL99">
        <f t="shared" si="6"/>
        <v>-0.42425000000000002</v>
      </c>
      <c r="AM99">
        <f t="shared" si="6"/>
        <v>0</v>
      </c>
      <c r="AN99">
        <f t="shared" si="6"/>
        <v>0</v>
      </c>
      <c r="AO99">
        <f t="shared" si="6"/>
        <v>6.0797500000000018E-2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7.6443447612944571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48.88719141696469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842.29627006621126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37.33</v>
      </c>
      <c r="U3" s="37">
        <f>SUMPRODUCT(LTA!J3:AN3,LTA!J$102:AN$102,LTA!J$104:AN$104)</f>
        <v>120.46000000000001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115.66</v>
      </c>
      <c r="Z3" s="34">
        <f>IEX!O3</f>
        <v>0</v>
      </c>
      <c r="AA3" s="75">
        <f>STOA!I3</f>
        <v>199.38</v>
      </c>
      <c r="AB3" s="75">
        <f>-STOA!O3</f>
        <v>0</v>
      </c>
      <c r="AC3">
        <f>SUMIF(B3:AB3,"&gt;0")*$AC$2-SUMIF(B3:AB3,"&lt;0")*($AC$2/(1-$AC$2))+SUMIF(AI3:AR3,"&gt;0")*$AC$2-SUMIF(AI3:AR3,"&lt;0")*($AC$2/(1-$AC$2))</f>
        <v>13.408183843836909</v>
      </c>
      <c r="AD3">
        <f>SUM(B3:AB3,AI3:AV3)-AC3</f>
        <v>1582.8041785176999</v>
      </c>
      <c r="AE3">
        <f>'IDT-1'!C3</f>
        <v>0</v>
      </c>
      <c r="AF3" s="24"/>
      <c r="AG3">
        <f>SUM(AD3:AF3)</f>
        <v>1582.8041785176999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58.01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7.6443447612944571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48.88719141696469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842.28698312121492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37.67</v>
      </c>
      <c r="U4" s="37">
        <f>SUMPRODUCT(LTA!J4:AN4,LTA!J$102:AN$102,LTA!J$104:AN$104)</f>
        <v>120.46000000000001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114.92</v>
      </c>
      <c r="Z4" s="34">
        <f>IEX!O4</f>
        <v>0</v>
      </c>
      <c r="AA4" s="75">
        <f>STOA!I4</f>
        <v>199.38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13.48300225302294</v>
      </c>
      <c r="AD4">
        <f t="shared" ref="AD4:AD67" si="1">SUM(B4:AB4,AI4:AV4)-AC4</f>
        <v>1573.5600731635175</v>
      </c>
      <c r="AE4">
        <f>'IDT-1'!C4</f>
        <v>0</v>
      </c>
      <c r="AF4" s="24"/>
      <c r="AG4">
        <f t="shared" ref="AG4:AG67" si="2">SUM(AD4:AF4)</f>
        <v>1573.5600731635175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</v>
      </c>
      <c r="AM4" s="34">
        <f>RTM_PXI!I4</f>
        <v>0</v>
      </c>
      <c r="AN4" s="34">
        <f>RTM_PXI!O4</f>
        <v>0</v>
      </c>
      <c r="AO4" s="147">
        <f>GDAM_IEX!I4</f>
        <v>58.25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7.6443447612944571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842.28698312121492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38</v>
      </c>
      <c r="U5" s="37">
        <f>SUMPRODUCT(LTA!J5:AN5,LTA!J$102:AN$102,LTA!J$104:AN$104)</f>
        <v>120.62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90.13</v>
      </c>
      <c r="Z5" s="34">
        <f>IEX!O5</f>
        <v>0</v>
      </c>
      <c r="AA5" s="75">
        <f>STOA!I5</f>
        <v>205.18</v>
      </c>
      <c r="AB5" s="75">
        <f>-STOA!O5</f>
        <v>0</v>
      </c>
      <c r="AC5">
        <f t="shared" si="0"/>
        <v>13.40871916805081</v>
      </c>
      <c r="AD5">
        <f t="shared" si="1"/>
        <v>1572.8250164779452</v>
      </c>
      <c r="AE5">
        <f>'IDT-1'!C5</f>
        <v>0</v>
      </c>
      <c r="AF5" s="24"/>
      <c r="AG5">
        <f t="shared" si="2"/>
        <v>1572.8250164779452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</v>
      </c>
      <c r="AM5" s="34">
        <f>RTM_PXI!I5</f>
        <v>0</v>
      </c>
      <c r="AN5" s="34">
        <f>RTM_PXI!O5</f>
        <v>0</v>
      </c>
      <c r="AO5" s="147">
        <f>GDAM_IEX!I5</f>
        <v>65.83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7.6443447612944571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842.28698312121492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39.67</v>
      </c>
      <c r="U6" s="37">
        <f>SUMPRODUCT(LTA!J6:AN6,LTA!J$102:AN$102,LTA!J$104:AN$104)</f>
        <v>120.28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94.26</v>
      </c>
      <c r="Z6" s="34">
        <f>IEX!O6</f>
        <v>0</v>
      </c>
      <c r="AA6" s="75">
        <f>STOA!I6</f>
        <v>205.18</v>
      </c>
      <c r="AB6" s="75">
        <f>-STOA!O6</f>
        <v>0</v>
      </c>
      <c r="AC6">
        <f t="shared" si="0"/>
        <v>13.592448007098813</v>
      </c>
      <c r="AD6">
        <f t="shared" si="1"/>
        <v>1558.3612876388972</v>
      </c>
      <c r="AE6">
        <f>'IDT-1'!C6</f>
        <v>0</v>
      </c>
      <c r="AF6" s="24"/>
      <c r="AG6">
        <f t="shared" si="2"/>
        <v>1558.3612876388972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-23</v>
      </c>
      <c r="AM6" s="34">
        <f>RTM_PXI!I6</f>
        <v>0</v>
      </c>
      <c r="AN6" s="34">
        <f>RTM_PXI!O6</f>
        <v>0</v>
      </c>
      <c r="AO6" s="147">
        <f>GDAM_IEX!I6</f>
        <v>64.09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7.6443447612944571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35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840.45194672868024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40</v>
      </c>
      <c r="U7" s="37">
        <f>SUMPRODUCT(LTA!J7:AN7,LTA!J$102:AN$102,LTA!J$104:AN$104)</f>
        <v>120.28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57.85</v>
      </c>
      <c r="Z7" s="34">
        <f>IEX!O7</f>
        <v>0</v>
      </c>
      <c r="AA7" s="75">
        <f>STOA!I7</f>
        <v>160.75</v>
      </c>
      <c r="AB7" s="75">
        <f>-STOA!O7</f>
        <v>0</v>
      </c>
      <c r="AC7">
        <f t="shared" si="0"/>
        <v>13.323229073729072</v>
      </c>
      <c r="AD7">
        <f t="shared" si="1"/>
        <v>1572.7754701797319</v>
      </c>
      <c r="AE7">
        <f>'IDT-1'!C7</f>
        <v>0</v>
      </c>
      <c r="AF7" s="24"/>
      <c r="AG7">
        <f t="shared" si="2"/>
        <v>1572.7754701797319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125.58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7.6443447612944571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35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840.45194672868024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41.33</v>
      </c>
      <c r="U8" s="37">
        <f>SUMPRODUCT(LTA!J8:AN8,LTA!J$102:AN$102,LTA!J$104:AN$104)</f>
        <v>120.28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53.89</v>
      </c>
      <c r="Z8" s="34">
        <f>IEX!O8</f>
        <v>0</v>
      </c>
      <c r="AA8" s="75">
        <f>STOA!I8</f>
        <v>160.75</v>
      </c>
      <c r="AB8" s="75">
        <f>-STOA!O8</f>
        <v>0</v>
      </c>
      <c r="AC8">
        <f t="shared" si="0"/>
        <v>13.213273073729074</v>
      </c>
      <c r="AD8">
        <f t="shared" si="1"/>
        <v>1559.795426179732</v>
      </c>
      <c r="AE8">
        <f>'IDT-1'!C8</f>
        <v>0</v>
      </c>
      <c r="AF8" s="24"/>
      <c r="AG8">
        <f t="shared" si="2"/>
        <v>1559.795426179732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115.12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7.6443447612944571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35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840.45194672868024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42</v>
      </c>
      <c r="U9" s="37">
        <f>SUMPRODUCT(LTA!J9:AN9,LTA!J$102:AN$102,LTA!J$104:AN$104)</f>
        <v>120.28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41.63</v>
      </c>
      <c r="Z9" s="34">
        <f>IEX!O9</f>
        <v>0</v>
      </c>
      <c r="AA9" s="75">
        <f>STOA!I9</f>
        <v>160.75</v>
      </c>
      <c r="AB9" s="75">
        <f>-STOA!O9</f>
        <v>0</v>
      </c>
      <c r="AC9">
        <f t="shared" si="0"/>
        <v>13.275181073729074</v>
      </c>
      <c r="AD9">
        <f t="shared" si="1"/>
        <v>1567.1035181797322</v>
      </c>
      <c r="AE9">
        <f>'IDT-1'!C9</f>
        <v>0</v>
      </c>
      <c r="AF9" s="24"/>
      <c r="AG9">
        <f t="shared" si="2"/>
        <v>1567.1035181797322</v>
      </c>
      <c r="AI9" s="34">
        <f>PXIL!I9</f>
        <v>0</v>
      </c>
      <c r="AJ9" s="34">
        <f>PXIL!O9</f>
        <v>0</v>
      </c>
      <c r="AK9" s="34">
        <f>RTM_IEX!I9</f>
        <v>21.25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112.83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7.6443447612944571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35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840.45194672868024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40.33</v>
      </c>
      <c r="U10" s="37">
        <f>SUMPRODUCT(LTA!J10:AN10,LTA!J$102:AN$102,LTA!J$104:AN$104)</f>
        <v>120.46000000000001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32.06</v>
      </c>
      <c r="Z10" s="34">
        <f>IEX!O10</f>
        <v>0</v>
      </c>
      <c r="AA10" s="75">
        <f>STOA!I10</f>
        <v>160.75</v>
      </c>
      <c r="AB10" s="75">
        <f>-STOA!O10</f>
        <v>0</v>
      </c>
      <c r="AC10">
        <f t="shared" si="0"/>
        <v>13.149181073729073</v>
      </c>
      <c r="AD10">
        <f t="shared" si="1"/>
        <v>1552.2295181797319</v>
      </c>
      <c r="AE10">
        <f>'IDT-1'!C10</f>
        <v>0</v>
      </c>
      <c r="AF10" s="24"/>
      <c r="AG10">
        <f t="shared" si="2"/>
        <v>1552.2295181797319</v>
      </c>
      <c r="AI10" s="34">
        <f>PXIL!I10</f>
        <v>0</v>
      </c>
      <c r="AJ10" s="34">
        <f>PXIL!O10</f>
        <v>0</v>
      </c>
      <c r="AK10" s="34">
        <f>RTM_IEX!I10</f>
        <v>27.04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103.1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7.6443447612944571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54.998000436268455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838.2109834509107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38.67</v>
      </c>
      <c r="U11" s="37">
        <f>SUMPRODUCT(LTA!J11:AN11,LTA!J$102:AN$102,LTA!J$104:AN$104)</f>
        <v>116.62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34.770000000000003</v>
      </c>
      <c r="Z11" s="34">
        <f>IEX!O11</f>
        <v>0</v>
      </c>
      <c r="AA11" s="75">
        <f>STOA!I11</f>
        <v>160.75</v>
      </c>
      <c r="AB11" s="75">
        <f>-STOA!O11</f>
        <v>0</v>
      </c>
      <c r="AC11">
        <f t="shared" si="0"/>
        <v>12.878190232030537</v>
      </c>
      <c r="AD11">
        <f t="shared" si="1"/>
        <v>1520.2396945335095</v>
      </c>
      <c r="AE11">
        <f>'IDT-1'!C11</f>
        <v>0</v>
      </c>
      <c r="AF11" s="24"/>
      <c r="AG11">
        <f t="shared" si="2"/>
        <v>1520.2396945335095</v>
      </c>
      <c r="AI11" s="34">
        <f>PXIL!I11</f>
        <v>0</v>
      </c>
      <c r="AJ11" s="34">
        <f>PXIL!O11</f>
        <v>0</v>
      </c>
      <c r="AK11" s="34">
        <f>RTM_IEX!I11</f>
        <v>33.82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81.09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7.6443447612944571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54.998000436268455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838.2109834509107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38.33</v>
      </c>
      <c r="U12" s="37">
        <f>SUMPRODUCT(LTA!J12:AN12,LTA!J$102:AN$102,LTA!J$104:AN$104)</f>
        <v>116.62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21.83</v>
      </c>
      <c r="Z12" s="34">
        <f>IEX!O12</f>
        <v>0</v>
      </c>
      <c r="AA12" s="75">
        <f>STOA!I12</f>
        <v>160.75</v>
      </c>
      <c r="AB12" s="75">
        <f>-STOA!O12</f>
        <v>0</v>
      </c>
      <c r="AC12">
        <f t="shared" si="0"/>
        <v>12.728922232030536</v>
      </c>
      <c r="AD12">
        <f t="shared" si="1"/>
        <v>1502.6189625335096</v>
      </c>
      <c r="AE12">
        <f>'IDT-1'!C12</f>
        <v>0</v>
      </c>
      <c r="AF12" s="24"/>
      <c r="AG12">
        <f t="shared" si="2"/>
        <v>1502.6189625335096</v>
      </c>
      <c r="AI12" s="34">
        <f>PXIL!I12</f>
        <v>0</v>
      </c>
      <c r="AJ12" s="34">
        <f>PXIL!O12</f>
        <v>0</v>
      </c>
      <c r="AK12" s="34">
        <f>RTM_IEX!I12</f>
        <v>35.729999999999997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74.69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7.6443447612944571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54.998000436268455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838.22054229469563</v>
      </c>
      <c r="P13" s="36">
        <v>68.489999999999981</v>
      </c>
      <c r="Q13" s="36">
        <v>22.127460117066452</v>
      </c>
      <c r="R13" s="38">
        <v>0</v>
      </c>
      <c r="S13" s="38">
        <v>0</v>
      </c>
      <c r="T13" s="37">
        <f>SUMPRODUCT(LTA!J13:AN13,LTA!J$101:AN$101,LTA!J$104:AN$104)</f>
        <v>39.67</v>
      </c>
      <c r="U13" s="37">
        <f>SUMPRODUCT(LTA!J13:AN13,LTA!J$102:AN$102,LTA!J$104:AN$104)</f>
        <v>116.46000000000001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4.25</v>
      </c>
      <c r="Z13" s="34">
        <f>IEX!O13</f>
        <v>0</v>
      </c>
      <c r="AA13" s="75">
        <f>STOA!I13</f>
        <v>160.75</v>
      </c>
      <c r="AB13" s="75">
        <f>-STOA!O13</f>
        <v>0</v>
      </c>
      <c r="AC13">
        <f t="shared" si="0"/>
        <v>12.47935452631833</v>
      </c>
      <c r="AD13">
        <f t="shared" si="1"/>
        <v>1473.1580890830069</v>
      </c>
      <c r="AE13">
        <f>'IDT-1'!C13</f>
        <v>0</v>
      </c>
      <c r="AF13" s="24"/>
      <c r="AG13">
        <f t="shared" si="2"/>
        <v>1473.1580890830069</v>
      </c>
      <c r="AI13" s="34">
        <f>PXIL!I13</f>
        <v>0</v>
      </c>
      <c r="AJ13" s="34">
        <f>PXIL!O13</f>
        <v>0</v>
      </c>
      <c r="AK13" s="34">
        <f>RTM_IEX!I13</f>
        <v>24.15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72.95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7.6443447612944571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54.998000436268455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838.34265186343362</v>
      </c>
      <c r="P14" s="36">
        <v>68.489999999999981</v>
      </c>
      <c r="Q14" s="36">
        <v>22.127460117066452</v>
      </c>
      <c r="R14" s="38">
        <v>0</v>
      </c>
      <c r="S14" s="38">
        <v>0</v>
      </c>
      <c r="T14" s="37">
        <f>SUMPRODUCT(LTA!J14:AN14,LTA!J$101:AN$101,LTA!J$104:AN$104)</f>
        <v>40</v>
      </c>
      <c r="U14" s="37">
        <f>SUMPRODUCT(LTA!J14:AN14,LTA!J$102:AN$102,LTA!J$104:AN$104)</f>
        <v>116.28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160.75</v>
      </c>
      <c r="AB14" s="75">
        <f>-STOA!O14</f>
        <v>0</v>
      </c>
      <c r="AC14">
        <f t="shared" si="0"/>
        <v>12.279368246695729</v>
      </c>
      <c r="AD14">
        <f t="shared" si="1"/>
        <v>1449.5501849313673</v>
      </c>
      <c r="AE14">
        <f>'IDT-1'!C14</f>
        <v>0</v>
      </c>
      <c r="AF14" s="24"/>
      <c r="AG14">
        <f t="shared" si="2"/>
        <v>1449.5501849313673</v>
      </c>
      <c r="AI14" s="34">
        <f>PXIL!I14</f>
        <v>0</v>
      </c>
      <c r="AJ14" s="34">
        <f>PXIL!O14</f>
        <v>0</v>
      </c>
      <c r="AK14" s="34">
        <f>RTM_IEX!I14</f>
        <v>19.32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57.95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7.6443447612944571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54.998000436268455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839.09644775809352</v>
      </c>
      <c r="P15" s="36">
        <v>68.489999999999981</v>
      </c>
      <c r="Q15" s="36">
        <v>22.127460117066452</v>
      </c>
      <c r="R15" s="38">
        <v>0</v>
      </c>
      <c r="S15" s="38">
        <v>0</v>
      </c>
      <c r="T15" s="37">
        <f>SUMPRODUCT(LTA!J15:AN15,LTA!J$101:AN$101,LTA!J$104:AN$104)</f>
        <v>40.33</v>
      </c>
      <c r="U15" s="37">
        <f>SUMPRODUCT(LTA!J15:AN15,LTA!J$102:AN$102,LTA!J$104:AN$104)</f>
        <v>116.12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160.75</v>
      </c>
      <c r="AB15" s="75">
        <f>-STOA!O15</f>
        <v>0</v>
      </c>
      <c r="AC15">
        <f t="shared" si="0"/>
        <v>12.124840132210871</v>
      </c>
      <c r="AD15">
        <f t="shared" si="1"/>
        <v>1431.308508940512</v>
      </c>
      <c r="AE15">
        <f>'IDT-1'!C15</f>
        <v>0</v>
      </c>
      <c r="AF15" s="24"/>
      <c r="AG15">
        <f t="shared" si="2"/>
        <v>1431.308508940512</v>
      </c>
      <c r="AI15" s="34">
        <f>PXIL!I15</f>
        <v>0</v>
      </c>
      <c r="AJ15" s="34">
        <f>PXIL!O15</f>
        <v>0</v>
      </c>
      <c r="AK15" s="34">
        <f>RTM_IEX!I15</f>
        <v>57.95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7.6443447612944571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54.998000436268455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839.09644775809352</v>
      </c>
      <c r="P16" s="36">
        <v>68.489999999999981</v>
      </c>
      <c r="Q16" s="36">
        <v>22.127460117066452</v>
      </c>
      <c r="R16" s="38">
        <v>0</v>
      </c>
      <c r="S16" s="38">
        <v>0</v>
      </c>
      <c r="T16" s="37">
        <f>SUMPRODUCT(LTA!J16:AN16,LTA!J$101:AN$101,LTA!J$104:AN$104)</f>
        <v>38.33</v>
      </c>
      <c r="U16" s="37">
        <f>SUMPRODUCT(LTA!J16:AN16,LTA!J$102:AN$102,LTA!J$104:AN$104)</f>
        <v>115.78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160.75</v>
      </c>
      <c r="AB16" s="75">
        <f>-STOA!O16</f>
        <v>0</v>
      </c>
      <c r="AC16">
        <f t="shared" si="0"/>
        <v>11.98346813221087</v>
      </c>
      <c r="AD16">
        <f t="shared" si="1"/>
        <v>1414.6198809405118</v>
      </c>
      <c r="AE16">
        <f>'IDT-1'!C16</f>
        <v>0</v>
      </c>
      <c r="AF16" s="24"/>
      <c r="AG16">
        <f t="shared" si="2"/>
        <v>1414.6198809405118</v>
      </c>
      <c r="AI16" s="34">
        <f>PXIL!I16</f>
        <v>0</v>
      </c>
      <c r="AJ16" s="34">
        <f>PXIL!O16</f>
        <v>0</v>
      </c>
      <c r="AK16" s="34">
        <f>RTM_IEX!I16</f>
        <v>43.46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7.6443447612944571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54.998000436268455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842.18607300296787</v>
      </c>
      <c r="P17" s="36">
        <v>68.489999999999981</v>
      </c>
      <c r="Q17" s="36">
        <v>22.127460117066452</v>
      </c>
      <c r="R17" s="38">
        <v>0</v>
      </c>
      <c r="S17" s="38">
        <v>0</v>
      </c>
      <c r="T17" s="37">
        <f>SUMPRODUCT(LTA!J17:AN17,LTA!J$101:AN$101,LTA!J$104:AN$104)</f>
        <v>37</v>
      </c>
      <c r="U17" s="37">
        <f>SUMPRODUCT(LTA!J17:AN17,LTA!J$102:AN$102,LTA!J$104:AN$104)</f>
        <v>115.28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160.75</v>
      </c>
      <c r="AB17" s="75">
        <f>-STOA!O17</f>
        <v>0</v>
      </c>
      <c r="AC17">
        <f t="shared" si="0"/>
        <v>11.872332984267816</v>
      </c>
      <c r="AD17">
        <f t="shared" si="1"/>
        <v>1401.5006413333294</v>
      </c>
      <c r="AE17">
        <f>'IDT-1'!C17</f>
        <v>0</v>
      </c>
      <c r="AF17" s="24"/>
      <c r="AG17">
        <f t="shared" si="2"/>
        <v>1401.5006413333294</v>
      </c>
      <c r="AI17" s="34">
        <f>PXIL!I17</f>
        <v>0</v>
      </c>
      <c r="AJ17" s="34">
        <f>PXIL!O17</f>
        <v>0</v>
      </c>
      <c r="AK17" s="34">
        <f>RTM_IEX!I17</f>
        <v>28.97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7.6443447612944571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54.998000436268455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842.17703761719201</v>
      </c>
      <c r="P18" s="36">
        <v>68.489999999999981</v>
      </c>
      <c r="Q18" s="36">
        <v>22.127460117066452</v>
      </c>
      <c r="R18" s="38">
        <v>0</v>
      </c>
      <c r="S18" s="38">
        <v>0</v>
      </c>
      <c r="T18" s="37">
        <f>SUMPRODUCT(LTA!J18:AN18,LTA!J$101:AN$101,LTA!J$104:AN$104)</f>
        <v>35</v>
      </c>
      <c r="U18" s="37">
        <f>SUMPRODUCT(LTA!J18:AN18,LTA!J$102:AN$102,LTA!J$104:AN$104)</f>
        <v>114.78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160.75</v>
      </c>
      <c r="AB18" s="75">
        <f>-STOA!O18</f>
        <v>0</v>
      </c>
      <c r="AC18">
        <f t="shared" si="0"/>
        <v>11.729625087027298</v>
      </c>
      <c r="AD18">
        <f t="shared" si="1"/>
        <v>1384.6543138447942</v>
      </c>
      <c r="AE18">
        <f>'IDT-1'!C18</f>
        <v>0</v>
      </c>
      <c r="AF18" s="24"/>
      <c r="AG18">
        <f t="shared" si="2"/>
        <v>1384.6543138447942</v>
      </c>
      <c r="AI18" s="34">
        <f>PXIL!I18</f>
        <v>0</v>
      </c>
      <c r="AJ18" s="34">
        <f>PXIL!O18</f>
        <v>0</v>
      </c>
      <c r="AK18" s="34">
        <f>RTM_IEX!I18</f>
        <v>14.49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7.6443447612944571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54.998000436268455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842.45493585819941</v>
      </c>
      <c r="P19" s="36">
        <v>68.489999999999981</v>
      </c>
      <c r="Q19" s="36">
        <v>22.127460117066452</v>
      </c>
      <c r="R19" s="38">
        <v>0</v>
      </c>
      <c r="S19" s="38">
        <v>0</v>
      </c>
      <c r="T19" s="37">
        <f>SUMPRODUCT(LTA!J19:AN19,LTA!J$101:AN$101,LTA!J$104:AN$104)</f>
        <v>42.67</v>
      </c>
      <c r="U19" s="37">
        <f>SUMPRODUCT(LTA!J19:AN19,LTA!J$102:AN$102,LTA!J$104:AN$104)</f>
        <v>117.62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160.75</v>
      </c>
      <c r="AB19" s="75">
        <f>-STOA!O19</f>
        <v>0</v>
      </c>
      <c r="AC19">
        <f t="shared" si="0"/>
        <v>11.787735432251759</v>
      </c>
      <c r="AD19">
        <f t="shared" si="1"/>
        <v>1391.5141017405767</v>
      </c>
      <c r="AE19">
        <f>'IDT-1'!C19</f>
        <v>0</v>
      </c>
      <c r="AF19" s="24"/>
      <c r="AG19">
        <f t="shared" si="2"/>
        <v>1391.5141017405767</v>
      </c>
      <c r="AI19" s="34">
        <f>PXIL!I19</f>
        <v>0</v>
      </c>
      <c r="AJ19" s="34">
        <f>PXIL!O19</f>
        <v>0</v>
      </c>
      <c r="AK19" s="34">
        <f>RTM_IEX!I19</f>
        <v>10.62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7.8892202547374968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54.998000436268455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845.10900236870214</v>
      </c>
      <c r="P20" s="36">
        <v>68.489999999999981</v>
      </c>
      <c r="Q20" s="36">
        <v>22.127460117066452</v>
      </c>
      <c r="R20" s="38">
        <v>0</v>
      </c>
      <c r="S20" s="38">
        <v>0</v>
      </c>
      <c r="T20" s="37">
        <f>SUMPRODUCT(LTA!J20:AN20,LTA!J$101:AN$101,LTA!J$104:AN$104)</f>
        <v>42.33</v>
      </c>
      <c r="U20" s="37">
        <f>SUMPRODUCT(LTA!J20:AN20,LTA!J$102:AN$102,LTA!J$104:AN$104)</f>
        <v>116.96000000000001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160.75</v>
      </c>
      <c r="AB20" s="75">
        <f>-STOA!O20</f>
        <v>0</v>
      </c>
      <c r="AC20">
        <f t="shared" si="0"/>
        <v>11.714478545084905</v>
      </c>
      <c r="AD20">
        <f t="shared" si="1"/>
        <v>1382.8663006316897</v>
      </c>
      <c r="AE20">
        <f>'IDT-1'!C20</f>
        <v>-5</v>
      </c>
      <c r="AF20" s="24"/>
      <c r="AG20">
        <f t="shared" si="2"/>
        <v>1377.8663006316897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7.8892202547374968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54.998000436268455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843.50936396270197</v>
      </c>
      <c r="P21" s="36">
        <v>68.489999999999981</v>
      </c>
      <c r="Q21" s="36">
        <v>22.127460117066452</v>
      </c>
      <c r="R21" s="38">
        <v>0</v>
      </c>
      <c r="S21" s="38">
        <v>0</v>
      </c>
      <c r="T21" s="37">
        <f>SUMPRODUCT(LTA!J21:AN21,LTA!J$101:AN$101,LTA!J$104:AN$104)</f>
        <v>41.67</v>
      </c>
      <c r="U21" s="37">
        <f>SUMPRODUCT(LTA!J21:AN21,LTA!J$102:AN$102,LTA!J$104:AN$104)</f>
        <v>116.12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160.75</v>
      </c>
      <c r="AB21" s="75">
        <f>-STOA!O21</f>
        <v>0</v>
      </c>
      <c r="AC21">
        <f t="shared" si="0"/>
        <v>11.875005582474504</v>
      </c>
      <c r="AD21">
        <f t="shared" si="1"/>
        <v>1401.8161351882998</v>
      </c>
      <c r="AE21">
        <f>'IDT-1'!C21</f>
        <v>-35</v>
      </c>
      <c r="AF21" s="24"/>
      <c r="AG21">
        <f t="shared" si="2"/>
        <v>1366.8161351882998</v>
      </c>
      <c r="AI21" s="34">
        <f>PXIL!I21</f>
        <v>0</v>
      </c>
      <c r="AJ21" s="34">
        <f>PXIL!O21</f>
        <v>0</v>
      </c>
      <c r="AK21" s="34">
        <f>RTM_IEX!I21</f>
        <v>22.21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7.8892202547374968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54.998000436268455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843.19177074881145</v>
      </c>
      <c r="P22" s="36">
        <v>68.489999999999981</v>
      </c>
      <c r="Q22" s="36">
        <v>22.127460117066452</v>
      </c>
      <c r="R22" s="38">
        <v>0</v>
      </c>
      <c r="S22" s="38">
        <v>0</v>
      </c>
      <c r="T22" s="37">
        <f>SUMPRODUCT(LTA!J22:AN22,LTA!J$101:AN$101,LTA!J$104:AN$104)</f>
        <v>41</v>
      </c>
      <c r="U22" s="37">
        <f>SUMPRODUCT(LTA!J22:AN22,LTA!J$102:AN$102,LTA!J$104:AN$104)</f>
        <v>115.28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160.75</v>
      </c>
      <c r="AB22" s="75">
        <f>-STOA!O22</f>
        <v>0</v>
      </c>
      <c r="AC22">
        <f t="shared" si="0"/>
        <v>11.778509799477822</v>
      </c>
      <c r="AD22">
        <f t="shared" si="1"/>
        <v>1390.4250377574058</v>
      </c>
      <c r="AE22">
        <f>'IDT-1'!C22</f>
        <v>-42.335999999999999</v>
      </c>
      <c r="AF22" s="24"/>
      <c r="AG22">
        <f t="shared" si="2"/>
        <v>1348.0890377574058</v>
      </c>
      <c r="AI22" s="34">
        <f>PXIL!I22</f>
        <v>0</v>
      </c>
      <c r="AJ22" s="34">
        <f>PXIL!O22</f>
        <v>0</v>
      </c>
      <c r="AK22" s="34">
        <f>RTM_IEX!I22</f>
        <v>12.55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7.8892202547374968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44.998326888756687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840.58843784536305</v>
      </c>
      <c r="P23" s="36">
        <v>68.489999999999981</v>
      </c>
      <c r="Q23" s="36">
        <v>22.127460117066452</v>
      </c>
      <c r="R23" s="38">
        <v>0</v>
      </c>
      <c r="S23" s="38">
        <v>0</v>
      </c>
      <c r="T23" s="37">
        <f>SUMPRODUCT(LTA!J23:AN23,LTA!J$101:AN$101,LTA!J$104:AN$104)</f>
        <v>48.33</v>
      </c>
      <c r="U23" s="37">
        <f>SUMPRODUCT(LTA!J23:AN23,LTA!J$102:AN$102,LTA!J$104:AN$104)</f>
        <v>119.28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</v>
      </c>
      <c r="AA23" s="75">
        <f>STOA!I23</f>
        <v>160.75</v>
      </c>
      <c r="AB23" s="75">
        <f>-STOA!O23</f>
        <v>0</v>
      </c>
      <c r="AC23">
        <f t="shared" si="0"/>
        <v>11.806406226612872</v>
      </c>
      <c r="AD23">
        <f t="shared" si="1"/>
        <v>1359.5741348793108</v>
      </c>
      <c r="AE23">
        <f>'IDT-1'!C23</f>
        <v>-24.132000000000001</v>
      </c>
      <c r="AF23" s="24"/>
      <c r="AG23">
        <f t="shared" si="2"/>
        <v>1335.4421348793107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7.8892202547374968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54.998000436268455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839.97901106236861</v>
      </c>
      <c r="P24" s="36">
        <v>68.489999999999981</v>
      </c>
      <c r="Q24" s="36">
        <v>22.127460117066452</v>
      </c>
      <c r="R24" s="38">
        <v>0</v>
      </c>
      <c r="S24" s="38">
        <v>0</v>
      </c>
      <c r="T24" s="37">
        <f>SUMPRODUCT(LTA!J24:AN24,LTA!J$101:AN$101,LTA!J$104:AN$104)</f>
        <v>48.33</v>
      </c>
      <c r="U24" s="37">
        <f>SUMPRODUCT(LTA!J24:AN24,LTA!J$102:AN$102,LTA!J$104:AN$104)</f>
        <v>118.78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-80</v>
      </c>
      <c r="AA24" s="75">
        <f>STOA!I24</f>
        <v>160.75</v>
      </c>
      <c r="AB24" s="75">
        <f>-STOA!O24</f>
        <v>0</v>
      </c>
      <c r="AC24">
        <f t="shared" si="0"/>
        <v>12.577055236102829</v>
      </c>
      <c r="AD24">
        <f t="shared" si="1"/>
        <v>1324.0137326343381</v>
      </c>
      <c r="AE24">
        <f>'IDT-1'!C24</f>
        <v>-4.657</v>
      </c>
      <c r="AF24" s="24"/>
      <c r="AG24">
        <f t="shared" si="2"/>
        <v>1319.3567326343382</v>
      </c>
      <c r="AI24" s="34">
        <f>PXIL!I24</f>
        <v>0</v>
      </c>
      <c r="AJ24" s="34">
        <f>PXIL!O24</f>
        <v>0</v>
      </c>
      <c r="AK24" s="34">
        <f>RTM_IEX!I24</f>
        <v>19.32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7.8892202547374968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44.998326888756687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837.3502380449537</v>
      </c>
      <c r="P25" s="36">
        <v>68.487088381583973</v>
      </c>
      <c r="Q25" s="36">
        <v>22.126751798033169</v>
      </c>
      <c r="R25" s="38">
        <v>0</v>
      </c>
      <c r="S25" s="38">
        <v>0</v>
      </c>
      <c r="T25" s="37">
        <f>SUMPRODUCT(LTA!J25:AN25,LTA!J$101:AN$101,LTA!J$104:AN$104)</f>
        <v>46.67</v>
      </c>
      <c r="U25" s="37">
        <f>SUMPRODUCT(LTA!J25:AN25,LTA!J$102:AN$102,LTA!J$104:AN$104)</f>
        <v>117.78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-62</v>
      </c>
      <c r="AA25" s="75">
        <f>STOA!I25</f>
        <v>160.75</v>
      </c>
      <c r="AB25" s="75">
        <f>-STOA!O25</f>
        <v>0</v>
      </c>
      <c r="AC25">
        <f t="shared" si="0"/>
        <v>12.345611981557095</v>
      </c>
      <c r="AD25">
        <f t="shared" si="1"/>
        <v>1282.6331093865081</v>
      </c>
      <c r="AE25">
        <f>'IDT-1'!C25</f>
        <v>0</v>
      </c>
      <c r="AF25" s="24"/>
      <c r="AG25">
        <f t="shared" si="2"/>
        <v>1282.6331093865081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-25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7.8892202547374968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44.998326888756687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837.53149486013751</v>
      </c>
      <c r="P26" s="36">
        <v>68.493358219808997</v>
      </c>
      <c r="Q26" s="36">
        <v>22.126751798033169</v>
      </c>
      <c r="R26" s="38">
        <v>0</v>
      </c>
      <c r="S26" s="38">
        <v>0</v>
      </c>
      <c r="T26" s="37">
        <f>SUMPRODUCT(LTA!J26:AN26,LTA!J$101:AN$101,LTA!J$104:AN$104)</f>
        <v>44.29</v>
      </c>
      <c r="U26" s="37">
        <f>SUMPRODUCT(LTA!J26:AN26,LTA!J$102:AN$102,LTA!J$104:AN$104)</f>
        <v>116.96000000000001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-72</v>
      </c>
      <c r="AA26" s="75">
        <f>STOA!I26</f>
        <v>160.75</v>
      </c>
      <c r="AB26" s="75">
        <f>-STOA!O26</f>
        <v>0</v>
      </c>
      <c r="AC26">
        <f t="shared" si="0"/>
        <v>12.405018782694619</v>
      </c>
      <c r="AD26">
        <f t="shared" si="1"/>
        <v>1269.5612292387791</v>
      </c>
      <c r="AE26">
        <f>'IDT-1'!C26</f>
        <v>0</v>
      </c>
      <c r="AF26" s="24"/>
      <c r="AG26">
        <f t="shared" si="2"/>
        <v>1269.5612292387791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-25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7.6443447612944571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44.998326888756687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787.13154091269632</v>
      </c>
      <c r="P27" s="36">
        <v>68.493358219808997</v>
      </c>
      <c r="Q27" s="36">
        <v>22.126751798033169</v>
      </c>
      <c r="R27" s="38">
        <v>4.7673426183844017</v>
      </c>
      <c r="S27" s="38">
        <v>0</v>
      </c>
      <c r="T27" s="37">
        <f>SUMPRODUCT(LTA!J27:AN27,LTA!J$101:AN$101,LTA!J$104:AN$104)</f>
        <v>36.75</v>
      </c>
      <c r="U27" s="37">
        <f>SUMPRODUCT(LTA!J27:AN27,LTA!J$102:AN$102,LTA!J$104:AN$104)</f>
        <v>113.62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</v>
      </c>
      <c r="AA27" s="75">
        <f>STOA!I27</f>
        <v>92.899999999999991</v>
      </c>
      <c r="AB27" s="75">
        <f>-STOA!O27</f>
        <v>0</v>
      </c>
      <c r="AC27">
        <f t="shared" si="0"/>
        <v>10.722979064018944</v>
      </c>
      <c r="AD27">
        <f t="shared" si="1"/>
        <v>1221.6357821349552</v>
      </c>
      <c r="AE27">
        <f>'IDT-1'!C27</f>
        <v>-2.54</v>
      </c>
      <c r="AF27" s="24"/>
      <c r="AG27">
        <f t="shared" si="2"/>
        <v>1219.0957821349552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7.6443447612944571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44.998326888756687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789.3173695045316</v>
      </c>
      <c r="P28" s="36">
        <v>68.493358219808997</v>
      </c>
      <c r="Q28" s="36">
        <v>22.126751798033169</v>
      </c>
      <c r="R28" s="38">
        <v>9.59</v>
      </c>
      <c r="S28" s="38">
        <v>0</v>
      </c>
      <c r="T28" s="37">
        <f>SUMPRODUCT(LTA!J28:AN28,LTA!J$101:AN$101,LTA!J$104:AN$104)</f>
        <v>38.56</v>
      </c>
      <c r="U28" s="37">
        <f>SUMPRODUCT(LTA!J28:AN28,LTA!J$102:AN$102,LTA!J$104:AN$104)</f>
        <v>113.12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-32</v>
      </c>
      <c r="AA28" s="75">
        <f>STOA!I28</f>
        <v>92.899999999999991</v>
      </c>
      <c r="AB28" s="75">
        <f>-STOA!O28</f>
        <v>0</v>
      </c>
      <c r="AC28">
        <f t="shared" si="0"/>
        <v>10.945335185243934</v>
      </c>
      <c r="AD28">
        <f t="shared" si="1"/>
        <v>1211.7319119871813</v>
      </c>
      <c r="AE28">
        <f>'IDT-1'!C28</f>
        <v>0</v>
      </c>
      <c r="AF28" s="24"/>
      <c r="AG28">
        <f t="shared" si="2"/>
        <v>1211.7319119871813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7.6443447612944571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747.71550696878933</v>
      </c>
      <c r="P29" s="36">
        <v>68.493358219808997</v>
      </c>
      <c r="Q29" s="36">
        <v>22.126751798033169</v>
      </c>
      <c r="R29" s="38">
        <v>14.45</v>
      </c>
      <c r="S29" s="38">
        <v>0</v>
      </c>
      <c r="T29" s="37">
        <f>SUMPRODUCT(LTA!J29:AN29,LTA!J$101:AN$101,LTA!J$104:AN$104)</f>
        <v>54.59</v>
      </c>
      <c r="U29" s="37">
        <f>SUMPRODUCT(LTA!J29:AN29,LTA!J$102:AN$102,LTA!J$104:AN$104)</f>
        <v>112.46000000000001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92.899999999999991</v>
      </c>
      <c r="AB29" s="75">
        <f>-STOA!O29</f>
        <v>0</v>
      </c>
      <c r="AC29">
        <f t="shared" si="0"/>
        <v>10.426965230948136</v>
      </c>
      <c r="AD29">
        <f t="shared" si="1"/>
        <v>1230.8784194057348</v>
      </c>
      <c r="AE29">
        <f>'IDT-1'!C29</f>
        <v>0</v>
      </c>
      <c r="AF29" s="24"/>
      <c r="AG29">
        <f t="shared" si="2"/>
        <v>1230.8784194057348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7.6443447612944571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747.71931294471631</v>
      </c>
      <c r="P30" s="36">
        <v>68.493358219808997</v>
      </c>
      <c r="Q30" s="36">
        <v>22.126751798033169</v>
      </c>
      <c r="R30" s="38">
        <v>18.61</v>
      </c>
      <c r="S30" s="38">
        <v>0</v>
      </c>
      <c r="T30" s="37">
        <f>SUMPRODUCT(LTA!J30:AN30,LTA!J$101:AN$101,LTA!J$104:AN$104)</f>
        <v>60.7</v>
      </c>
      <c r="U30" s="37">
        <f>SUMPRODUCT(LTA!J30:AN30,LTA!J$102:AN$102,LTA!J$104:AN$104)</f>
        <v>111.78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92.899999999999991</v>
      </c>
      <c r="AB30" s="75">
        <f>-STOA!O30</f>
        <v>0</v>
      </c>
      <c r="AC30">
        <f t="shared" si="0"/>
        <v>10.727803301993037</v>
      </c>
      <c r="AD30">
        <f t="shared" si="1"/>
        <v>1214.1713873106169</v>
      </c>
      <c r="AE30">
        <f>'IDT-1'!C30</f>
        <v>0</v>
      </c>
      <c r="AF30" s="24"/>
      <c r="AG30">
        <f t="shared" si="2"/>
        <v>1214.1713873106169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-26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7.6443447612944571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740.48838022025905</v>
      </c>
      <c r="P31" s="36">
        <v>68.493358219808997</v>
      </c>
      <c r="Q31" s="36">
        <v>11.607986821571005</v>
      </c>
      <c r="R31" s="38">
        <v>21.25</v>
      </c>
      <c r="S31" s="38">
        <v>0</v>
      </c>
      <c r="T31" s="37">
        <f>SUMPRODUCT(LTA!J31:AN31,LTA!J$101:AN$101,LTA!J$104:AN$104)</f>
        <v>67.45</v>
      </c>
      <c r="U31" s="37">
        <f>SUMPRODUCT(LTA!J31:AN31,LTA!J$102:AN$102,LTA!J$104:AN$104)</f>
        <v>111.46000000000001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92.899999999999991</v>
      </c>
      <c r="AB31" s="75">
        <f>-STOA!O31</f>
        <v>0</v>
      </c>
      <c r="AC31">
        <f t="shared" si="0"/>
        <v>10.731134260829316</v>
      </c>
      <c r="AD31">
        <f t="shared" si="1"/>
        <v>1196.4883586508611</v>
      </c>
      <c r="AE31">
        <f>'IDT-1'!C31</f>
        <v>0</v>
      </c>
      <c r="AF31" s="24"/>
      <c r="AG31">
        <f t="shared" si="2"/>
        <v>1196.4883586508611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7.6443447612944571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740.4384719003491</v>
      </c>
      <c r="P32" s="36">
        <v>68.493358219808997</v>
      </c>
      <c r="Q32" s="36">
        <v>11.607986821571005</v>
      </c>
      <c r="R32" s="38">
        <v>21.25</v>
      </c>
      <c r="S32" s="38">
        <v>0</v>
      </c>
      <c r="T32" s="37">
        <f>SUMPRODUCT(LTA!J32:AN32,LTA!J$101:AN$101,LTA!J$104:AN$104)</f>
        <v>81.56</v>
      </c>
      <c r="U32" s="37">
        <f>SUMPRODUCT(LTA!J32:AN32,LTA!J$102:AN$102,LTA!J$104:AN$104)</f>
        <v>93.22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</v>
      </c>
      <c r="AA32" s="75">
        <f>STOA!I32</f>
        <v>92.899999999999991</v>
      </c>
      <c r="AB32" s="75">
        <f>-STOA!O32</f>
        <v>0</v>
      </c>
      <c r="AC32">
        <f t="shared" si="0"/>
        <v>10.729907661841629</v>
      </c>
      <c r="AD32">
        <f t="shared" si="1"/>
        <v>1188.3096769299386</v>
      </c>
      <c r="AE32">
        <f>'IDT-1'!C32</f>
        <v>0</v>
      </c>
      <c r="AF32" s="24"/>
      <c r="AG32">
        <f t="shared" si="2"/>
        <v>1188.3096769299386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-36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7.6443447612944571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736.68594493381022</v>
      </c>
      <c r="P33" s="36">
        <v>68.493358219808997</v>
      </c>
      <c r="Q33" s="36">
        <v>14.65</v>
      </c>
      <c r="R33" s="38">
        <v>21.249999999999996</v>
      </c>
      <c r="S33" s="38">
        <v>0</v>
      </c>
      <c r="T33" s="37">
        <f>SUMPRODUCT(LTA!J33:AN33,LTA!J$101:AN$101,LTA!J$104:AN$104)</f>
        <v>98.49</v>
      </c>
      <c r="U33" s="37">
        <f>SUMPRODUCT(LTA!J33:AN33,LTA!J$102:AN$102,LTA!J$104:AN$104)</f>
        <v>92.9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-33</v>
      </c>
      <c r="AA33" s="75">
        <f>STOA!I33</f>
        <v>92.899999999999991</v>
      </c>
      <c r="AB33" s="75">
        <f>-STOA!O33</f>
        <v>0</v>
      </c>
      <c r="AC33">
        <f t="shared" si="0"/>
        <v>11.117598077768177</v>
      </c>
      <c r="AD33">
        <f t="shared" si="1"/>
        <v>1173.8214727259024</v>
      </c>
      <c r="AE33">
        <f>'IDT-1'!C33</f>
        <v>0</v>
      </c>
      <c r="AF33" s="24"/>
      <c r="AG33">
        <f t="shared" si="2"/>
        <v>1173.8214727259024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-36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7.6443447612944571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736.68594493381022</v>
      </c>
      <c r="P34" s="36">
        <v>68.489999999999995</v>
      </c>
      <c r="Q34" s="36">
        <v>14.65</v>
      </c>
      <c r="R34" s="38">
        <v>24.749999999999996</v>
      </c>
      <c r="S34" s="38">
        <v>0</v>
      </c>
      <c r="T34" s="37">
        <f>SUMPRODUCT(LTA!J34:AN34,LTA!J$101:AN$101,LTA!J$104:AN$104)</f>
        <v>115.85</v>
      </c>
      <c r="U34" s="37">
        <f>SUMPRODUCT(LTA!J34:AN34,LTA!J$102:AN$102,LTA!J$104:AN$104)</f>
        <v>91.72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-66.5</v>
      </c>
      <c r="AA34" s="75">
        <f>STOA!I34</f>
        <v>92.899999999999991</v>
      </c>
      <c r="AB34" s="75">
        <f>-STOA!O34</f>
        <v>0</v>
      </c>
      <c r="AC34">
        <f t="shared" si="0"/>
        <v>11.575136810230454</v>
      </c>
      <c r="AD34">
        <f t="shared" si="1"/>
        <v>1158.540575773631</v>
      </c>
      <c r="AE34">
        <f>'IDT-1'!C34</f>
        <v>0</v>
      </c>
      <c r="AF34" s="24"/>
      <c r="AG34">
        <f t="shared" si="2"/>
        <v>1158.540575773631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-37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7.6443447612944571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726.26095893978447</v>
      </c>
      <c r="P35" s="36">
        <v>68.495300816354515</v>
      </c>
      <c r="Q35" s="36">
        <v>14.65</v>
      </c>
      <c r="R35" s="38">
        <v>24.75</v>
      </c>
      <c r="S35" s="38">
        <v>0</v>
      </c>
      <c r="T35" s="37">
        <f>SUMPRODUCT(LTA!J35:AN35,LTA!J$101:AN$101,LTA!J$104:AN$104)</f>
        <v>131.84</v>
      </c>
      <c r="U35" s="37">
        <f>SUMPRODUCT(LTA!J35:AN35,LTA!J$102:AN$102,LTA!J$104:AN$104)</f>
        <v>62.58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-88</v>
      </c>
      <c r="AA35" s="75">
        <f>STOA!I35</f>
        <v>92.899999999999991</v>
      </c>
      <c r="AB35" s="75">
        <f>-STOA!O35</f>
        <v>0</v>
      </c>
      <c r="AC35">
        <f t="shared" si="0"/>
        <v>11.245862564136678</v>
      </c>
      <c r="AD35">
        <f t="shared" si="1"/>
        <v>1150.8018379532969</v>
      </c>
      <c r="AE35">
        <f>'IDT-1'!C35</f>
        <v>0</v>
      </c>
      <c r="AF35" s="24"/>
      <c r="AG35">
        <f t="shared" si="2"/>
        <v>1150.8018379532969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7.6443447612944571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725.88626690545641</v>
      </c>
      <c r="P36" s="36">
        <v>68.495300816354515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149.26999999999998</v>
      </c>
      <c r="U36" s="37">
        <f>SUMPRODUCT(LTA!J36:AN36,LTA!J$102:AN$102,LTA!J$104:AN$104)</f>
        <v>61.62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-118</v>
      </c>
      <c r="AA36" s="75">
        <f>STOA!I36</f>
        <v>92.899999999999991</v>
      </c>
      <c r="AB36" s="75">
        <f>-STOA!O36</f>
        <v>0</v>
      </c>
      <c r="AC36">
        <f t="shared" si="0"/>
        <v>11.648217882794993</v>
      </c>
      <c r="AD36">
        <f t="shared" si="1"/>
        <v>1138.0447906003101</v>
      </c>
      <c r="AE36">
        <f>'IDT-1'!C36</f>
        <v>0</v>
      </c>
      <c r="AF36" s="24"/>
      <c r="AG36">
        <f t="shared" si="2"/>
        <v>1138.0447906003101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7.6443447612944571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722.43997698234341</v>
      </c>
      <c r="P37" s="36">
        <v>68.495300816354515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156.41</v>
      </c>
      <c r="U37" s="37">
        <f>SUMPRODUCT(LTA!J37:AN37,LTA!J$102:AN$102,LTA!J$104:AN$104)</f>
        <v>61.62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-143</v>
      </c>
      <c r="AA37" s="75">
        <f>STOA!I37</f>
        <v>92.899999999999991</v>
      </c>
      <c r="AB37" s="75">
        <f>-STOA!O37</f>
        <v>0</v>
      </c>
      <c r="AC37">
        <f t="shared" si="0"/>
        <v>11.89102399056307</v>
      </c>
      <c r="AD37">
        <f t="shared" si="1"/>
        <v>1116.4956945694291</v>
      </c>
      <c r="AE37">
        <f>'IDT-1'!C37</f>
        <v>0</v>
      </c>
      <c r="AF37" s="24"/>
      <c r="AG37">
        <f t="shared" si="2"/>
        <v>1116.4956945694291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7.6443447612944571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723.79402858234346</v>
      </c>
      <c r="P38" s="36">
        <v>68.495300816354515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172.75</v>
      </c>
      <c r="U38" s="37">
        <f>SUMPRODUCT(LTA!J38:AN38,LTA!J$102:AN$102,LTA!J$104:AN$104)</f>
        <v>61.459999999999994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-142</v>
      </c>
      <c r="AA38" s="75">
        <f>STOA!I38</f>
        <v>92.899999999999991</v>
      </c>
      <c r="AB38" s="75">
        <f>-STOA!O38</f>
        <v>0</v>
      </c>
      <c r="AC38">
        <f t="shared" si="0"/>
        <v>12.029838866278185</v>
      </c>
      <c r="AD38">
        <f t="shared" si="1"/>
        <v>1134.8909312937144</v>
      </c>
      <c r="AE38">
        <f>'IDT-1'!C38</f>
        <v>0</v>
      </c>
      <c r="AF38" s="24"/>
      <c r="AG38">
        <f t="shared" si="2"/>
        <v>1134.8909312937144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7.5717718679910284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724.36404394551039</v>
      </c>
      <c r="P39" s="36">
        <v>68.495300816354515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181.59</v>
      </c>
      <c r="U39" s="37">
        <f>SUMPRODUCT(LTA!J39:AN39,LTA!J$102:AN$102,LTA!J$104:AN$104)</f>
        <v>61.459999999999994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-166.2</v>
      </c>
      <c r="AA39" s="75">
        <f>STOA!I39</f>
        <v>92.899999999999991</v>
      </c>
      <c r="AB39" s="75">
        <f>-STOA!O39</f>
        <v>0</v>
      </c>
      <c r="AC39">
        <f t="shared" si="0"/>
        <v>12.312687483967352</v>
      </c>
      <c r="AD39">
        <f t="shared" si="1"/>
        <v>1119.6755351458887</v>
      </c>
      <c r="AE39">
        <f>'IDT-1'!C39</f>
        <v>0</v>
      </c>
      <c r="AF39" s="24"/>
      <c r="AG39">
        <f t="shared" si="2"/>
        <v>1119.6755351458887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7.3245039682539677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724.36404394551039</v>
      </c>
      <c r="P40" s="36">
        <v>68.495300816354515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197.95</v>
      </c>
      <c r="U40" s="37">
        <f>SUMPRODUCT(LTA!J40:AN40,LTA!J$102:AN$102,LTA!J$104:AN$104)</f>
        <v>61.459999999999994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-153</v>
      </c>
      <c r="AA40" s="75">
        <f>STOA!I40</f>
        <v>92.899999999999991</v>
      </c>
      <c r="AB40" s="75">
        <f>-STOA!O40</f>
        <v>0</v>
      </c>
      <c r="AC40">
        <f t="shared" si="0"/>
        <v>12.336215151641026</v>
      </c>
      <c r="AD40">
        <f t="shared" si="1"/>
        <v>1148.964739578478</v>
      </c>
      <c r="AE40">
        <f>'IDT-1'!C40</f>
        <v>0</v>
      </c>
      <c r="AF40" s="24"/>
      <c r="AG40">
        <f t="shared" si="2"/>
        <v>1148.964739578478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7.3245039682539677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723.48128301455597</v>
      </c>
      <c r="P41" s="36">
        <v>68.495300816354515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217.82</v>
      </c>
      <c r="U41" s="37">
        <f>SUMPRODUCT(LTA!J41:AN41,LTA!J$102:AN$102,LTA!J$104:AN$104)</f>
        <v>61.459999999999994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-138</v>
      </c>
      <c r="AA41" s="75">
        <f>STOA!I41</f>
        <v>92.899999999999991</v>
      </c>
      <c r="AB41" s="75">
        <f>-STOA!O41</f>
        <v>0</v>
      </c>
      <c r="AC41">
        <f t="shared" si="0"/>
        <v>12.427938698021894</v>
      </c>
      <c r="AD41">
        <f t="shared" si="1"/>
        <v>1175.8602551011425</v>
      </c>
      <c r="AE41">
        <f>'IDT-1'!C41</f>
        <v>0</v>
      </c>
      <c r="AF41" s="24"/>
      <c r="AG41">
        <f t="shared" si="2"/>
        <v>1175.8602551011425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7.3245039682539677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723.48128301455597</v>
      </c>
      <c r="P42" s="36">
        <v>68.495300816354515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230.68</v>
      </c>
      <c r="U42" s="37">
        <f>SUMPRODUCT(LTA!J42:AN42,LTA!J$102:AN$102,LTA!J$104:AN$104)</f>
        <v>61.459999999999994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-128</v>
      </c>
      <c r="AA42" s="75">
        <f>STOA!I42</f>
        <v>92.899999999999991</v>
      </c>
      <c r="AB42" s="75">
        <f>-STOA!O42</f>
        <v>0</v>
      </c>
      <c r="AC42">
        <f t="shared" si="0"/>
        <v>12.451251120773007</v>
      </c>
      <c r="AD42">
        <f t="shared" si="1"/>
        <v>1198.6969426783917</v>
      </c>
      <c r="AE42">
        <f>'IDT-1'!C42</f>
        <v>0</v>
      </c>
      <c r="AF42" s="24"/>
      <c r="AG42">
        <f t="shared" si="2"/>
        <v>1198.6969426783917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7.3245039682539677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719.96778283052947</v>
      </c>
      <c r="P43" s="36">
        <v>68.495300816354515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242.05</v>
      </c>
      <c r="U43" s="37">
        <f>SUMPRODUCT(LTA!J43:AN43,LTA!J$102:AN$102,LTA!J$104:AN$104)</f>
        <v>64.78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-112</v>
      </c>
      <c r="AA43" s="75">
        <f>STOA!I43</f>
        <v>92.899999999999991</v>
      </c>
      <c r="AB43" s="75">
        <f>-STOA!O43</f>
        <v>0</v>
      </c>
      <c r="AC43">
        <f t="shared" si="0"/>
        <v>12.390869091554732</v>
      </c>
      <c r="AD43">
        <f t="shared" si="1"/>
        <v>1237.763824523583</v>
      </c>
      <c r="AE43">
        <f>'IDT-1'!C43</f>
        <v>0</v>
      </c>
      <c r="AF43" s="24"/>
      <c r="AG43">
        <f t="shared" si="2"/>
        <v>1237.763824523583</v>
      </c>
      <c r="AI43" s="34">
        <f>PXIL!I43</f>
        <v>0</v>
      </c>
      <c r="AJ43" s="34">
        <f>PXIL!O43</f>
        <v>0</v>
      </c>
      <c r="AK43" s="34">
        <f>RTM_IEX!I43</f>
        <v>4.83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7.3245039682539677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720.39118784846175</v>
      </c>
      <c r="P44" s="36">
        <v>68.489999999999995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250.02999999999997</v>
      </c>
      <c r="U44" s="37">
        <f>SUMPRODUCT(LTA!J44:AN44,LTA!J$102:AN$102,LTA!J$104:AN$104)</f>
        <v>65.12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-118</v>
      </c>
      <c r="AA44" s="75">
        <f>STOA!I44</f>
        <v>92.899999999999991</v>
      </c>
      <c r="AB44" s="75">
        <f>-STOA!O44</f>
        <v>0</v>
      </c>
      <c r="AC44">
        <f t="shared" si="0"/>
        <v>12.636812113197323</v>
      </c>
      <c r="AD44">
        <f t="shared" si="1"/>
        <v>1254.7459857035185</v>
      </c>
      <c r="AE44">
        <f>'IDT-1'!C44</f>
        <v>0</v>
      </c>
      <c r="AF44" s="24"/>
      <c r="AG44">
        <f t="shared" si="2"/>
        <v>1254.7459857035185</v>
      </c>
      <c r="AI44" s="34">
        <f>PXIL!I44</f>
        <v>0</v>
      </c>
      <c r="AJ44" s="34">
        <f>PXIL!O44</f>
        <v>0</v>
      </c>
      <c r="AK44" s="34">
        <f>RTM_IEX!I44</f>
        <v>19.32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7.3245039682539677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719.19145105613836</v>
      </c>
      <c r="P45" s="36">
        <v>68.493358219808997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255.11</v>
      </c>
      <c r="U45" s="37">
        <f>SUMPRODUCT(LTA!J45:AN45,LTA!J$102:AN$102,LTA!J$104:AN$104)</f>
        <v>65.62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-103</v>
      </c>
      <c r="AA45" s="75">
        <f>STOA!I45</f>
        <v>92.899999999999991</v>
      </c>
      <c r="AB45" s="75">
        <f>-STOA!O45</f>
        <v>0</v>
      </c>
      <c r="AC45">
        <f t="shared" si="0"/>
        <v>12.465423167314865</v>
      </c>
      <c r="AD45">
        <f t="shared" si="1"/>
        <v>1264.6409960768867</v>
      </c>
      <c r="AE45">
        <f>'IDT-1'!C45</f>
        <v>0</v>
      </c>
      <c r="AF45" s="24"/>
      <c r="AG45">
        <f t="shared" si="2"/>
        <v>1264.6409960768867</v>
      </c>
      <c r="AI45" s="34">
        <f>PXIL!I45</f>
        <v>0</v>
      </c>
      <c r="AJ45" s="34">
        <f>PXIL!O45</f>
        <v>0</v>
      </c>
      <c r="AK45" s="34">
        <f>RTM_IEX!I45</f>
        <v>9.66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7.3245039682539677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717.83939004357387</v>
      </c>
      <c r="P46" s="36">
        <v>68.487088381583973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260.83</v>
      </c>
      <c r="U46" s="37">
        <f>SUMPRODUCT(LTA!J46:AN46,LTA!J$102:AN$102,LTA!J$104:AN$104)</f>
        <v>65.78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-83</v>
      </c>
      <c r="AA46" s="75">
        <f>STOA!I46</f>
        <v>92.899999999999991</v>
      </c>
      <c r="AB46" s="75">
        <f>-STOA!O46</f>
        <v>0</v>
      </c>
      <c r="AC46">
        <f t="shared" si="0"/>
        <v>12.333982033670452</v>
      </c>
      <c r="AD46">
        <f t="shared" si="1"/>
        <v>1289.2941063597414</v>
      </c>
      <c r="AE46">
        <f>'IDT-1'!C46</f>
        <v>0</v>
      </c>
      <c r="AF46" s="24"/>
      <c r="AG46">
        <f t="shared" si="2"/>
        <v>1289.2941063597414</v>
      </c>
      <c r="AI46" s="34">
        <f>PXIL!I46</f>
        <v>0</v>
      </c>
      <c r="AJ46" s="34">
        <f>PXIL!O46</f>
        <v>0</v>
      </c>
      <c r="AK46" s="34">
        <f>RTM_IEX!I46</f>
        <v>9.66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7.3245039682539677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721.80758791226538</v>
      </c>
      <c r="P47" s="36">
        <v>68.489999999999981</v>
      </c>
      <c r="Q47" s="36">
        <v>11.607986821571005</v>
      </c>
      <c r="R47" s="38">
        <v>26.3</v>
      </c>
      <c r="S47" s="38">
        <v>0</v>
      </c>
      <c r="T47" s="37">
        <f>SUMPRODUCT(LTA!J47:AN47,LTA!J$101:AN$101,LTA!J$104:AN$104)</f>
        <v>268.53000000000003</v>
      </c>
      <c r="U47" s="37">
        <f>SUMPRODUCT(LTA!J47:AN47,LTA!J$102:AN$102,LTA!J$104:AN$104)</f>
        <v>66.12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-37</v>
      </c>
      <c r="AA47" s="75">
        <f>STOA!I47</f>
        <v>92.899999999999991</v>
      </c>
      <c r="AB47" s="75">
        <f>-STOA!O47</f>
        <v>0</v>
      </c>
      <c r="AC47">
        <f t="shared" si="0"/>
        <v>12.023216764567344</v>
      </c>
      <c r="AD47">
        <f t="shared" si="1"/>
        <v>1324.9139679375228</v>
      </c>
      <c r="AE47">
        <f>'IDT-1'!C47</f>
        <v>0</v>
      </c>
      <c r="AF47" s="24"/>
      <c r="AG47">
        <f t="shared" si="2"/>
        <v>1324.9139679375228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7.3245039682539677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721.80806106477701</v>
      </c>
      <c r="P48" s="36">
        <v>68.489999999999981</v>
      </c>
      <c r="Q48" s="36">
        <v>11.59</v>
      </c>
      <c r="R48" s="38">
        <v>26.3</v>
      </c>
      <c r="S48" s="38">
        <v>0</v>
      </c>
      <c r="T48" s="37">
        <f>SUMPRODUCT(LTA!J48:AN48,LTA!J$101:AN$101,LTA!J$104:AN$104)</f>
        <v>271.94</v>
      </c>
      <c r="U48" s="37">
        <f>SUMPRODUCT(LTA!J48:AN48,LTA!J$102:AN$102,LTA!J$104:AN$104)</f>
        <v>66.78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-23.6</v>
      </c>
      <c r="AA48" s="75">
        <f>STOA!I48</f>
        <v>92.899999999999991</v>
      </c>
      <c r="AB48" s="75">
        <f>-STOA!O48</f>
        <v>0</v>
      </c>
      <c r="AC48">
        <f t="shared" si="0"/>
        <v>11.943744136233732</v>
      </c>
      <c r="AD48">
        <f t="shared" si="1"/>
        <v>1342.4459268967973</v>
      </c>
      <c r="AE48">
        <f>'IDT-1'!C48</f>
        <v>0</v>
      </c>
      <c r="AF48" s="24"/>
      <c r="AG48">
        <f t="shared" si="2"/>
        <v>1342.4459268967973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7.3245039682539677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723.16211266477706</v>
      </c>
      <c r="P49" s="36">
        <v>68.489999999999981</v>
      </c>
      <c r="Q49" s="36">
        <v>11.59</v>
      </c>
      <c r="R49" s="38">
        <v>26.3</v>
      </c>
      <c r="S49" s="38">
        <v>0</v>
      </c>
      <c r="T49" s="37">
        <f>SUMPRODUCT(LTA!J49:AN49,LTA!J$101:AN$101,LTA!J$104:AN$104)</f>
        <v>274.51</v>
      </c>
      <c r="U49" s="37">
        <f>SUMPRODUCT(LTA!J49:AN49,LTA!J$102:AN$102,LTA!J$104:AN$104)</f>
        <v>67.28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</v>
      </c>
      <c r="AA49" s="75">
        <f>STOA!I49</f>
        <v>92.899999999999991</v>
      </c>
      <c r="AB49" s="75">
        <f>-STOA!O49</f>
        <v>0</v>
      </c>
      <c r="AC49">
        <f t="shared" si="0"/>
        <v>11.857227266890353</v>
      </c>
      <c r="AD49">
        <f t="shared" si="1"/>
        <v>1361.5564953661408</v>
      </c>
      <c r="AE49">
        <f>'IDT-1'!C49</f>
        <v>0</v>
      </c>
      <c r="AF49" s="24"/>
      <c r="AG49">
        <f t="shared" si="2"/>
        <v>1361.5564953661408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-12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7.3245039682539677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721.43404713223424</v>
      </c>
      <c r="P50" s="36">
        <v>68.489999999999981</v>
      </c>
      <c r="Q50" s="36">
        <v>11.59</v>
      </c>
      <c r="R50" s="38">
        <v>26.3</v>
      </c>
      <c r="S50" s="38">
        <v>0</v>
      </c>
      <c r="T50" s="37">
        <f>SUMPRODUCT(LTA!J50:AN50,LTA!J$101:AN$101,LTA!J$104:AN$104)</f>
        <v>277.35000000000002</v>
      </c>
      <c r="U50" s="37">
        <f>SUMPRODUCT(LTA!J50:AN50,LTA!J$102:AN$102,LTA!J$104:AN$104)</f>
        <v>67.78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</v>
      </c>
      <c r="AA50" s="75">
        <f>STOA!I50</f>
        <v>92.899999999999991</v>
      </c>
      <c r="AB50" s="75">
        <f>-STOA!O50</f>
        <v>0</v>
      </c>
      <c r="AC50">
        <f t="shared" si="0"/>
        <v>11.735228992818767</v>
      </c>
      <c r="AD50">
        <f t="shared" si="1"/>
        <v>1379.2904281076694</v>
      </c>
      <c r="AE50">
        <f>'IDT-1'!C50</f>
        <v>0</v>
      </c>
      <c r="AF50" s="24"/>
      <c r="AG50">
        <f t="shared" si="2"/>
        <v>1379.2904281076694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7.3245039682539677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724.53556264227302</v>
      </c>
      <c r="P51" s="36">
        <v>68.489999999999981</v>
      </c>
      <c r="Q51" s="36">
        <v>11.59</v>
      </c>
      <c r="R51" s="38">
        <v>26.3</v>
      </c>
      <c r="S51" s="38">
        <v>0</v>
      </c>
      <c r="T51" s="37">
        <f>SUMPRODUCT(LTA!J51:AN51,LTA!J$101:AN$101,LTA!J$104:AN$104)</f>
        <v>279.84000000000003</v>
      </c>
      <c r="U51" s="37">
        <f>SUMPRODUCT(LTA!J51:AN51,LTA!J$102:AN$102,LTA!J$104:AN$104)</f>
        <v>94.75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</v>
      </c>
      <c r="AA51" s="75">
        <f>STOA!I51</f>
        <v>106.41999999999999</v>
      </c>
      <c r="AB51" s="75">
        <f>-STOA!O51</f>
        <v>0</v>
      </c>
      <c r="AC51">
        <f t="shared" si="0"/>
        <v>12.308679193050654</v>
      </c>
      <c r="AD51">
        <f t="shared" si="1"/>
        <v>1402.7984934174763</v>
      </c>
      <c r="AE51">
        <f>'IDT-1'!C51</f>
        <v>0</v>
      </c>
      <c r="AF51" s="24"/>
      <c r="AG51">
        <f t="shared" si="2"/>
        <v>1402.7984934174763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-22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7.3245039682539677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723.18127024091007</v>
      </c>
      <c r="P52" s="36">
        <v>68.489999999999981</v>
      </c>
      <c r="Q52" s="36">
        <v>11.59</v>
      </c>
      <c r="R52" s="38">
        <v>26.3</v>
      </c>
      <c r="S52" s="38">
        <v>0</v>
      </c>
      <c r="T52" s="37">
        <f>SUMPRODUCT(LTA!J52:AN52,LTA!J$101:AN$101,LTA!J$104:AN$104)</f>
        <v>279.89</v>
      </c>
      <c r="U52" s="37">
        <f>SUMPRODUCT(LTA!J52:AN52,LTA!J$102:AN$102,LTA!J$104:AN$104)</f>
        <v>113.62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106.41999999999999</v>
      </c>
      <c r="AB52" s="75">
        <f>-STOA!O52</f>
        <v>0</v>
      </c>
      <c r="AC52">
        <f t="shared" si="0"/>
        <v>12.498586925503648</v>
      </c>
      <c r="AD52">
        <f t="shared" si="1"/>
        <v>1415.1742932836603</v>
      </c>
      <c r="AE52">
        <f>'IDT-1'!C52</f>
        <v>0</v>
      </c>
      <c r="AF52" s="24"/>
      <c r="AG52">
        <f t="shared" si="2"/>
        <v>1415.1742932836603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7.3245039682539677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722.70978712101225</v>
      </c>
      <c r="P53" s="36">
        <v>68.489999999999981</v>
      </c>
      <c r="Q53" s="36">
        <v>11.59</v>
      </c>
      <c r="R53" s="38">
        <v>26.3</v>
      </c>
      <c r="S53" s="38">
        <v>0</v>
      </c>
      <c r="T53" s="37">
        <f>SUMPRODUCT(LTA!J53:AN53,LTA!J$101:AN$101,LTA!J$104:AN$104)</f>
        <v>280.97000000000003</v>
      </c>
      <c r="U53" s="37">
        <f>SUMPRODUCT(LTA!J53:AN53,LTA!J$102:AN$102,LTA!J$104:AN$104)</f>
        <v>113.78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106.41999999999999</v>
      </c>
      <c r="AB53" s="75">
        <f>-STOA!O53</f>
        <v>0</v>
      </c>
      <c r="AC53">
        <f t="shared" si="0"/>
        <v>12.505042467296509</v>
      </c>
      <c r="AD53">
        <f t="shared" si="1"/>
        <v>1415.9363546219697</v>
      </c>
      <c r="AE53">
        <f>'IDT-1'!C53</f>
        <v>0</v>
      </c>
      <c r="AF53" s="24"/>
      <c r="AG53">
        <f t="shared" si="2"/>
        <v>1415.9363546219697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7.3245039682539677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722.70978712101225</v>
      </c>
      <c r="P54" s="36">
        <v>68.489999999999981</v>
      </c>
      <c r="Q54" s="36">
        <v>11.59</v>
      </c>
      <c r="R54" s="38">
        <v>26.3</v>
      </c>
      <c r="S54" s="38">
        <v>0</v>
      </c>
      <c r="T54" s="37">
        <f>SUMPRODUCT(LTA!J54:AN54,LTA!J$101:AN$101,LTA!J$104:AN$104)</f>
        <v>281.51</v>
      </c>
      <c r="U54" s="37">
        <f>SUMPRODUCT(LTA!J54:AN54,LTA!J$102:AN$102,LTA!J$104:AN$104)</f>
        <v>114.28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106.41999999999999</v>
      </c>
      <c r="AB54" s="75">
        <f>-STOA!O54</f>
        <v>0</v>
      </c>
      <c r="AC54">
        <f t="shared" si="0"/>
        <v>12.471422678672061</v>
      </c>
      <c r="AD54">
        <f t="shared" si="1"/>
        <v>1422.0099744105942</v>
      </c>
      <c r="AE54">
        <f>'IDT-1'!C54</f>
        <v>0</v>
      </c>
      <c r="AF54" s="24"/>
      <c r="AG54">
        <f t="shared" si="2"/>
        <v>1422.0099744105942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-25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7.3245039682539677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722.92383872101243</v>
      </c>
      <c r="P55" s="36">
        <v>68.489999999999981</v>
      </c>
      <c r="Q55" s="36">
        <v>11.59</v>
      </c>
      <c r="R55" s="38">
        <v>26.3</v>
      </c>
      <c r="S55" s="38">
        <v>0</v>
      </c>
      <c r="T55" s="37">
        <f>SUMPRODUCT(LTA!J55:AN55,LTA!J$101:AN$101,LTA!J$104:AN$104)</f>
        <v>282.48</v>
      </c>
      <c r="U55" s="37">
        <f>SUMPRODUCT(LTA!J55:AN55,LTA!J$102:AN$102,LTA!J$104:AN$104)</f>
        <v>119.96000000000001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106.41999999999999</v>
      </c>
      <c r="AB55" s="75">
        <f>-STOA!O55</f>
        <v>0</v>
      </c>
      <c r="AC55">
        <f t="shared" si="0"/>
        <v>12.402013346238729</v>
      </c>
      <c r="AD55">
        <f t="shared" si="1"/>
        <v>1443.9434353430279</v>
      </c>
      <c r="AE55">
        <f>'IDT-1'!C55</f>
        <v>0</v>
      </c>
      <c r="AF55" s="24"/>
      <c r="AG55">
        <f t="shared" si="2"/>
        <v>1443.9434353430279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7.3245039682539677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723.01995654954032</v>
      </c>
      <c r="P56" s="36">
        <v>68.489999999999981</v>
      </c>
      <c r="Q56" s="36">
        <v>11.59</v>
      </c>
      <c r="R56" s="38">
        <v>26.300000000000004</v>
      </c>
      <c r="S56" s="38">
        <v>0</v>
      </c>
      <c r="T56" s="37">
        <f>SUMPRODUCT(LTA!J56:AN56,LTA!J$101:AN$101,LTA!J$104:AN$104)</f>
        <v>283.20999999999998</v>
      </c>
      <c r="U56" s="37">
        <f>SUMPRODUCT(LTA!J56:AN56,LTA!J$102:AN$102,LTA!J$104:AN$104)</f>
        <v>120.28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106.41999999999999</v>
      </c>
      <c r="AB56" s="75">
        <f>-STOA!O56</f>
        <v>0</v>
      </c>
      <c r="AC56">
        <f t="shared" si="0"/>
        <v>12.326929158749472</v>
      </c>
      <c r="AD56">
        <f t="shared" si="1"/>
        <v>1455.1646373590449</v>
      </c>
      <c r="AE56">
        <f>'IDT-1'!C56</f>
        <v>0</v>
      </c>
      <c r="AF56" s="24"/>
      <c r="AG56">
        <f t="shared" si="2"/>
        <v>1455.1646373590449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7.0872565766996924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732.99561622056183</v>
      </c>
      <c r="P57" s="36">
        <v>68.489999999999981</v>
      </c>
      <c r="Q57" s="36">
        <v>22.127460117066452</v>
      </c>
      <c r="R57" s="38">
        <v>26.300000000000004</v>
      </c>
      <c r="S57" s="38">
        <v>0</v>
      </c>
      <c r="T57" s="37">
        <f>SUMPRODUCT(LTA!J57:AN57,LTA!J$101:AN$101,LTA!J$104:AN$104)</f>
        <v>280.15999999999997</v>
      </c>
      <c r="U57" s="37">
        <f>SUMPRODUCT(LTA!J57:AN57,LTA!J$102:AN$102,LTA!J$104:AN$104)</f>
        <v>120.62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106.41999999999999</v>
      </c>
      <c r="AB57" s="75">
        <f>-STOA!O57</f>
        <v>0</v>
      </c>
      <c r="AC57">
        <f t="shared" si="0"/>
        <v>12.474482486880355</v>
      </c>
      <c r="AD57">
        <f t="shared" si="1"/>
        <v>1472.5829564274477</v>
      </c>
      <c r="AE57">
        <f>'IDT-1'!C57</f>
        <v>0</v>
      </c>
      <c r="AF57" s="24"/>
      <c r="AG57">
        <f t="shared" si="2"/>
        <v>1472.5829564274477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7.0872565766996924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735.51507300803689</v>
      </c>
      <c r="P58" s="36">
        <v>68.489999999999981</v>
      </c>
      <c r="Q58" s="36">
        <v>22.127460117066452</v>
      </c>
      <c r="R58" s="38">
        <v>26.3</v>
      </c>
      <c r="S58" s="38">
        <v>0</v>
      </c>
      <c r="T58" s="37">
        <f>SUMPRODUCT(LTA!J58:AN58,LTA!J$101:AN$101,LTA!J$104:AN$104)</f>
        <v>280.67</v>
      </c>
      <c r="U58" s="37">
        <f>SUMPRODUCT(LTA!J58:AN58,LTA!J$102:AN$102,LTA!J$104:AN$104)</f>
        <v>121.78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106.41999999999999</v>
      </c>
      <c r="AB58" s="75">
        <f>-STOA!O58</f>
        <v>0</v>
      </c>
      <c r="AC58">
        <f t="shared" si="0"/>
        <v>12.590817923895147</v>
      </c>
      <c r="AD58">
        <f t="shared" si="1"/>
        <v>1486.316077777908</v>
      </c>
      <c r="AE58">
        <f>'IDT-1'!C58</f>
        <v>0</v>
      </c>
      <c r="AF58" s="24"/>
      <c r="AG58">
        <f t="shared" si="2"/>
        <v>1486.316077777908</v>
      </c>
      <c r="AI58" s="34">
        <f>PXIL!I58</f>
        <v>0</v>
      </c>
      <c r="AJ58" s="34">
        <f>PXIL!O58</f>
        <v>0</v>
      </c>
      <c r="AK58" s="34">
        <f>RTM_IEX!I58</f>
        <v>9.66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7.0872565766996924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804.97208726556244</v>
      </c>
      <c r="P59" s="36">
        <v>68.489999999999981</v>
      </c>
      <c r="Q59" s="36">
        <v>22.127460117066452</v>
      </c>
      <c r="R59" s="38">
        <v>26.3</v>
      </c>
      <c r="S59" s="38">
        <v>0</v>
      </c>
      <c r="T59" s="37">
        <f>SUMPRODUCT(LTA!J59:AN59,LTA!J$101:AN$101,LTA!J$104:AN$104)</f>
        <v>278.24</v>
      </c>
      <c r="U59" s="37">
        <f>SUMPRODUCT(LTA!J59:AN59,LTA!J$102:AN$102,LTA!J$104:AN$104)</f>
        <v>122.28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106.41999999999999</v>
      </c>
      <c r="AB59" s="75">
        <f>-STOA!O59</f>
        <v>0</v>
      </c>
      <c r="AC59">
        <f t="shared" si="0"/>
        <v>13.076900843658359</v>
      </c>
      <c r="AD59">
        <f t="shared" si="1"/>
        <v>1543.6970091156702</v>
      </c>
      <c r="AE59">
        <f>'IDT-1'!C59</f>
        <v>0</v>
      </c>
      <c r="AF59" s="24"/>
      <c r="AG59">
        <f t="shared" si="2"/>
        <v>1543.6970091156702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7.0872565766996924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804.97255005886234</v>
      </c>
      <c r="P60" s="36">
        <v>68.489999999999981</v>
      </c>
      <c r="Q60" s="36">
        <v>22.127460117066452</v>
      </c>
      <c r="R60" s="38">
        <v>26.3</v>
      </c>
      <c r="S60" s="38">
        <v>0</v>
      </c>
      <c r="T60" s="37">
        <f>SUMPRODUCT(LTA!J60:AN60,LTA!J$101:AN$101,LTA!J$104:AN$104)</f>
        <v>274.38</v>
      </c>
      <c r="U60" s="37">
        <f>SUMPRODUCT(LTA!J60:AN60,LTA!J$102:AN$102,LTA!J$104:AN$104)</f>
        <v>122.62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106.41999999999999</v>
      </c>
      <c r="AB60" s="75">
        <f>-STOA!O60</f>
        <v>0</v>
      </c>
      <c r="AC60">
        <f t="shared" si="0"/>
        <v>13.04733673112208</v>
      </c>
      <c r="AD60">
        <f t="shared" si="1"/>
        <v>1540.2070360215064</v>
      </c>
      <c r="AE60">
        <f>'IDT-1'!C60</f>
        <v>0</v>
      </c>
      <c r="AF60" s="24"/>
      <c r="AG60">
        <f t="shared" si="2"/>
        <v>1540.2070360215064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7.0872565766996924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848.88780099936992</v>
      </c>
      <c r="P61" s="36">
        <v>68.489999999999981</v>
      </c>
      <c r="Q61" s="36">
        <v>22.127460117066452</v>
      </c>
      <c r="R61" s="38">
        <v>26.3</v>
      </c>
      <c r="S61" s="38">
        <v>0</v>
      </c>
      <c r="T61" s="37">
        <f>SUMPRODUCT(LTA!J61:AN61,LTA!J$101:AN$101,LTA!J$104:AN$104)</f>
        <v>268.05</v>
      </c>
      <c r="U61" s="37">
        <f>SUMPRODUCT(LTA!J61:AN61,LTA!J$102:AN$102,LTA!J$104:AN$104)</f>
        <v>122.78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106.41999999999999</v>
      </c>
      <c r="AB61" s="75">
        <f>-STOA!O61</f>
        <v>0</v>
      </c>
      <c r="AC61">
        <f t="shared" si="0"/>
        <v>13.364396839022342</v>
      </c>
      <c r="AD61">
        <f t="shared" si="1"/>
        <v>1577.6352268541136</v>
      </c>
      <c r="AE61">
        <f>'IDT-1'!C61</f>
        <v>0</v>
      </c>
      <c r="AF61" s="24"/>
      <c r="AG61">
        <f t="shared" si="2"/>
        <v>1577.6352268541136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7.0872565766996924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54.998033958891867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849.81909574661756</v>
      </c>
      <c r="P62" s="36">
        <v>68.489999999999981</v>
      </c>
      <c r="Q62" s="36">
        <v>22.127460117066452</v>
      </c>
      <c r="R62" s="38">
        <v>26.3</v>
      </c>
      <c r="S62" s="38">
        <v>0</v>
      </c>
      <c r="T62" s="37">
        <f>SUMPRODUCT(LTA!J62:AN62,LTA!J$101:AN$101,LTA!J$104:AN$104)</f>
        <v>261.19</v>
      </c>
      <c r="U62" s="37">
        <f>SUMPRODUCT(LTA!J62:AN62,LTA!J$102:AN$102,LTA!J$104:AN$104)</f>
        <v>122.96000000000001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13.400091200153915</v>
      </c>
      <c r="AD62">
        <f t="shared" si="1"/>
        <v>1581.8488611991218</v>
      </c>
      <c r="AE62">
        <f>'IDT-1'!C62</f>
        <v>0</v>
      </c>
      <c r="AF62" s="24"/>
      <c r="AG62">
        <f t="shared" si="2"/>
        <v>1581.8488611991218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7.0872565766996924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54.997851646420067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848.50628376261363</v>
      </c>
      <c r="P63" s="36">
        <v>68.489999999999981</v>
      </c>
      <c r="Q63" s="36">
        <v>22.127460117066452</v>
      </c>
      <c r="R63" s="38">
        <v>26.3</v>
      </c>
      <c r="S63" s="38">
        <v>0</v>
      </c>
      <c r="T63" s="37">
        <f>SUMPRODUCT(LTA!J63:AN63,LTA!J$101:AN$101,LTA!J$104:AN$104)</f>
        <v>247.07</v>
      </c>
      <c r="U63" s="37">
        <f>SUMPRODUCT(LTA!J63:AN63,LTA!J$102:AN$102,LTA!J$104:AN$104)</f>
        <v>123.12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13.636862048063517</v>
      </c>
      <c r="AD63">
        <f t="shared" si="1"/>
        <v>1609.7990960547363</v>
      </c>
      <c r="AE63">
        <f>'IDT-1'!C63</f>
        <v>0</v>
      </c>
      <c r="AF63" s="24"/>
      <c r="AG63">
        <f t="shared" si="2"/>
        <v>1609.7990960547363</v>
      </c>
      <c r="AI63" s="34">
        <f>PXIL!I63</f>
        <v>0</v>
      </c>
      <c r="AJ63" s="34">
        <f>PXIL!O63</f>
        <v>0</v>
      </c>
      <c r="AK63" s="34">
        <f>RTM_IEX!I63</f>
        <v>43.46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7.0872565766996924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54.997851646420067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847.95026039174752</v>
      </c>
      <c r="P64" s="36">
        <v>68.489999999999981</v>
      </c>
      <c r="Q64" s="36">
        <v>22.127460117066452</v>
      </c>
      <c r="R64" s="38">
        <v>26.3</v>
      </c>
      <c r="S64" s="38">
        <v>0</v>
      </c>
      <c r="T64" s="37">
        <f>SUMPRODUCT(LTA!J64:AN64,LTA!J$101:AN$101,LTA!J$104:AN$104)</f>
        <v>235.56</v>
      </c>
      <c r="U64" s="37">
        <f>SUMPRODUCT(LTA!J64:AN64,LTA!J$102:AN$102,LTA!J$104:AN$104)</f>
        <v>123.62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13.750631451748244</v>
      </c>
      <c r="AD64">
        <f t="shared" si="1"/>
        <v>1623.2293032801856</v>
      </c>
      <c r="AE64">
        <f>'IDT-1'!C64</f>
        <v>0</v>
      </c>
      <c r="AF64" s="24"/>
      <c r="AG64">
        <f t="shared" si="2"/>
        <v>1623.2293032801856</v>
      </c>
      <c r="AI64" s="34">
        <f>PXIL!I64</f>
        <v>0</v>
      </c>
      <c r="AJ64" s="34">
        <f>PXIL!O64</f>
        <v>0</v>
      </c>
      <c r="AK64" s="34">
        <f>RTM_IEX!I64</f>
        <v>20.28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48.29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7.0872565766996924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54.997851646420067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850.02316538682248</v>
      </c>
      <c r="P65" s="36">
        <v>68.489999999999981</v>
      </c>
      <c r="Q65" s="36">
        <v>22.127460117066452</v>
      </c>
      <c r="R65" s="38">
        <v>26.3</v>
      </c>
      <c r="S65" s="38">
        <v>0</v>
      </c>
      <c r="T65" s="37">
        <f>SUMPRODUCT(LTA!J65:AN65,LTA!J$101:AN$101,LTA!J$104:AN$104)</f>
        <v>223.59</v>
      </c>
      <c r="U65" s="37">
        <f>SUMPRODUCT(LTA!J65:AN65,LTA!J$102:AN$102,LTA!J$104:AN$104)</f>
        <v>120.46000000000001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13.941167853706871</v>
      </c>
      <c r="AD65">
        <f t="shared" si="1"/>
        <v>1645.7216718733016</v>
      </c>
      <c r="AE65">
        <f>'IDT-1'!C65</f>
        <v>0</v>
      </c>
      <c r="AF65" s="24"/>
      <c r="AG65">
        <f t="shared" si="2"/>
        <v>1645.7216718733016</v>
      </c>
      <c r="AI65" s="34">
        <f>PXIL!I65</f>
        <v>0</v>
      </c>
      <c r="AJ65" s="34">
        <f>PXIL!O65</f>
        <v>0</v>
      </c>
      <c r="AK65" s="34">
        <f>RTM_IEX!I65</f>
        <v>36.700000000000003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67.61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7.0872565766996924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850.94541938814655</v>
      </c>
      <c r="P66" s="36">
        <v>68.489999999999981</v>
      </c>
      <c r="Q66" s="36">
        <v>22.127460117066452</v>
      </c>
      <c r="R66" s="38">
        <v>26.3</v>
      </c>
      <c r="S66" s="38">
        <v>0</v>
      </c>
      <c r="T66" s="37">
        <f>SUMPRODUCT(LTA!J66:AN66,LTA!J$101:AN$101,LTA!J$104:AN$104)</f>
        <v>211.83999999999997</v>
      </c>
      <c r="U66" s="37">
        <f>SUMPRODUCT(LTA!J66:AN66,LTA!J$102:AN$102,LTA!J$104:AN$104)</f>
        <v>120.78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13.893474787317993</v>
      </c>
      <c r="AD66">
        <f t="shared" si="1"/>
        <v>1640.0916189410148</v>
      </c>
      <c r="AE66">
        <f>'IDT-1'!C66</f>
        <v>0</v>
      </c>
      <c r="AF66" s="24"/>
      <c r="AG66">
        <f t="shared" si="2"/>
        <v>1640.0916189410148</v>
      </c>
      <c r="AI66" s="34">
        <f>PXIL!I66</f>
        <v>0</v>
      </c>
      <c r="AJ66" s="34">
        <f>PXIL!O66</f>
        <v>0</v>
      </c>
      <c r="AK66" s="34">
        <f>RTM_IEX!I66</f>
        <v>36.700000000000003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72.44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7.0872565766996924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849.21525023052106</v>
      </c>
      <c r="P67" s="36">
        <v>68.489999999999981</v>
      </c>
      <c r="Q67" s="36">
        <v>22.127460117066452</v>
      </c>
      <c r="R67" s="38">
        <v>26.3</v>
      </c>
      <c r="S67" s="38">
        <v>0</v>
      </c>
      <c r="T67" s="37">
        <f>SUMPRODUCT(LTA!J67:AN67,LTA!J$101:AN$101,LTA!J$104:AN$104)</f>
        <v>203.58999999999997</v>
      </c>
      <c r="U67" s="37">
        <f>SUMPRODUCT(LTA!J67:AN67,LTA!J$102:AN$102,LTA!J$104:AN$104)</f>
        <v>127.28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13.937237366393941</v>
      </c>
      <c r="AD67">
        <f t="shared" si="1"/>
        <v>1645.2576872043132</v>
      </c>
      <c r="AE67">
        <f>'IDT-1'!C67</f>
        <v>0</v>
      </c>
      <c r="AF67" s="24"/>
      <c r="AG67">
        <f t="shared" si="2"/>
        <v>1645.2576872043132</v>
      </c>
      <c r="AI67" s="34">
        <f>PXIL!I67</f>
        <v>0</v>
      </c>
      <c r="AJ67" s="34">
        <f>PXIL!O67</f>
        <v>0</v>
      </c>
      <c r="AK67" s="34">
        <f>RTM_IEX!I67</f>
        <v>35.729999999999997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82.1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6.2571060000000003</v>
      </c>
      <c r="E68">
        <f>GT_NG!Q68</f>
        <v>7.0872565766996924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849.21525023052106</v>
      </c>
      <c r="P68" s="36">
        <v>68.489999999999981</v>
      </c>
      <c r="Q68" s="36">
        <v>22.127460117066452</v>
      </c>
      <c r="R68" s="38">
        <v>26.3</v>
      </c>
      <c r="S68" s="38">
        <v>0</v>
      </c>
      <c r="T68" s="37">
        <f>SUMPRODUCT(LTA!J68:AN68,LTA!J$101:AN$101,LTA!J$104:AN$104)</f>
        <v>189.22</v>
      </c>
      <c r="U68" s="37">
        <f>SUMPRODUCT(LTA!J68:AN68,LTA!J$102:AN$102,LTA!J$104:AN$104)</f>
        <v>127.46000000000001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13.882973366393941</v>
      </c>
      <c r="AD68">
        <f t="shared" ref="AD68:AD98" si="4">SUM(B68:AB68,AI68:AV68)-AC68</f>
        <v>1638.8519512043135</v>
      </c>
      <c r="AE68">
        <f>'IDT-1'!C68</f>
        <v>0</v>
      </c>
      <c r="AF68" s="24"/>
      <c r="AG68">
        <f t="shared" ref="AG68:AG98" si="5">SUM(AD68:AF68)</f>
        <v>1638.8519512043135</v>
      </c>
      <c r="AI68" s="34">
        <f>PXIL!I68</f>
        <v>0</v>
      </c>
      <c r="AJ68" s="34">
        <f>PXIL!O68</f>
        <v>0</v>
      </c>
      <c r="AK68" s="34">
        <f>RTM_IEX!I68</f>
        <v>38.630000000000003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86.93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6.2571060000000003</v>
      </c>
      <c r="E69">
        <f>GT_NG!Q69</f>
        <v>7.0872565766996924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849.08484248601917</v>
      </c>
      <c r="P69" s="36">
        <v>68.489999999999981</v>
      </c>
      <c r="Q69" s="36">
        <v>22.127460117066452</v>
      </c>
      <c r="R69" s="38">
        <v>23.61</v>
      </c>
      <c r="S69" s="38">
        <v>0</v>
      </c>
      <c r="T69" s="37">
        <f>SUMPRODUCT(LTA!J69:AN69,LTA!J$101:AN$101,LTA!J$104:AN$104)</f>
        <v>173.16</v>
      </c>
      <c r="U69" s="37">
        <f>SUMPRODUCT(LTA!J69:AN69,LTA!J$102:AN$102,LTA!J$104:AN$104)</f>
        <v>127.62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13.758145941340123</v>
      </c>
      <c r="AD69">
        <f t="shared" si="4"/>
        <v>1624.1163708848651</v>
      </c>
      <c r="AE69">
        <f>'IDT-1'!C69</f>
        <v>0</v>
      </c>
      <c r="AF69" s="24"/>
      <c r="AG69">
        <f t="shared" si="5"/>
        <v>1624.1163708848651</v>
      </c>
      <c r="AI69" s="34">
        <f>PXIL!I69</f>
        <v>0</v>
      </c>
      <c r="AJ69" s="34">
        <f>PXIL!O69</f>
        <v>0</v>
      </c>
      <c r="AK69" s="34">
        <f>RTM_IEX!I69</f>
        <v>37.67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91.75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6.2571060000000003</v>
      </c>
      <c r="E70">
        <f>GT_NG!Q70</f>
        <v>7.0872565766996924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849.08484248601917</v>
      </c>
      <c r="P70" s="36">
        <v>68.489999999999981</v>
      </c>
      <c r="Q70" s="36">
        <v>22.127460117066452</v>
      </c>
      <c r="R70" s="38">
        <v>20.72</v>
      </c>
      <c r="S70" s="38">
        <v>0</v>
      </c>
      <c r="T70" s="37">
        <f>SUMPRODUCT(LTA!J70:AN70,LTA!J$101:AN$101,LTA!J$104:AN$104)</f>
        <v>156.96</v>
      </c>
      <c r="U70" s="37">
        <f>SUMPRODUCT(LTA!J70:AN70,LTA!J$102:AN$102,LTA!J$104:AN$104)</f>
        <v>127.78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13.574773941340124</v>
      </c>
      <c r="AD70">
        <f t="shared" si="4"/>
        <v>1602.4697428848654</v>
      </c>
      <c r="AE70">
        <f>'IDT-1'!C70</f>
        <v>0</v>
      </c>
      <c r="AF70" s="24"/>
      <c r="AG70">
        <f t="shared" si="5"/>
        <v>1602.4697428848654</v>
      </c>
      <c r="AI70" s="34">
        <f>PXIL!I70</f>
        <v>0</v>
      </c>
      <c r="AJ70" s="34">
        <f>PXIL!O70</f>
        <v>0</v>
      </c>
      <c r="AK70" s="34">
        <f>RTM_IEX!I70</f>
        <v>44.43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82.09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6.2571060000000003</v>
      </c>
      <c r="E71">
        <f>GT_NG!Q71</f>
        <v>7.0872565766996924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849.08484248601917</v>
      </c>
      <c r="P71" s="36">
        <v>68.489999999999981</v>
      </c>
      <c r="Q71" s="36">
        <v>22.127460117066452</v>
      </c>
      <c r="R71" s="38">
        <v>17.829999999999998</v>
      </c>
      <c r="S71" s="38">
        <v>0</v>
      </c>
      <c r="T71" s="37">
        <f>SUMPRODUCT(LTA!J71:AN71,LTA!J$101:AN$101,LTA!J$104:AN$104)</f>
        <v>153.52000000000001</v>
      </c>
      <c r="U71" s="37">
        <f>SUMPRODUCT(LTA!J71:AN71,LTA!J$102:AN$102,LTA!J$104:AN$104)</f>
        <v>127.96000000000001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13.109329941340125</v>
      </c>
      <c r="AD71">
        <f t="shared" si="4"/>
        <v>1547.5251868848652</v>
      </c>
      <c r="AE71">
        <f>'IDT-1'!C71</f>
        <v>0</v>
      </c>
      <c r="AF71" s="24"/>
      <c r="AG71">
        <f t="shared" si="5"/>
        <v>1547.5251868848652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77.260000000000005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6.2571060000000003</v>
      </c>
      <c r="E72">
        <f>GT_NG!Q72</f>
        <v>6.6051610541727674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849.08484248601917</v>
      </c>
      <c r="P72" s="36">
        <v>68.489999999999981</v>
      </c>
      <c r="Q72" s="36">
        <v>22.127460117066452</v>
      </c>
      <c r="R72" s="38">
        <v>11.959999999999999</v>
      </c>
      <c r="S72" s="38">
        <v>0</v>
      </c>
      <c r="T72" s="37">
        <f>SUMPRODUCT(LTA!J72:AN72,LTA!J$101:AN$101,LTA!J$104:AN$104)</f>
        <v>136.38</v>
      </c>
      <c r="U72" s="37">
        <f>SUMPRODUCT(LTA!J72:AN72,LTA!J$102:AN$102,LTA!J$104:AN$104)</f>
        <v>128.12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12.913424338950898</v>
      </c>
      <c r="AD72">
        <f t="shared" si="4"/>
        <v>1524.3989969647278</v>
      </c>
      <c r="AE72">
        <f>'IDT-1'!C72</f>
        <v>0</v>
      </c>
      <c r="AF72" s="24"/>
      <c r="AG72">
        <f t="shared" si="5"/>
        <v>1524.3989969647278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77.27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6.2571060000000003</v>
      </c>
      <c r="E73">
        <f>GT_NG!Q73</f>
        <v>6.6051610541727674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852.15847899949745</v>
      </c>
      <c r="P73" s="36">
        <v>68.489999999999981</v>
      </c>
      <c r="Q73" s="36">
        <v>22.127460117066452</v>
      </c>
      <c r="R73" s="38">
        <v>7.36</v>
      </c>
      <c r="S73" s="38">
        <v>0</v>
      </c>
      <c r="T73" s="37">
        <f>SUMPRODUCT(LTA!J73:AN73,LTA!J$101:AN$101,LTA!J$104:AN$104)</f>
        <v>119.36</v>
      </c>
      <c r="U73" s="37">
        <f>SUMPRODUCT(LTA!J73:AN73,LTA!J$102:AN$102,LTA!J$104:AN$104)</f>
        <v>128.28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12.671101387190376</v>
      </c>
      <c r="AD73">
        <f t="shared" si="4"/>
        <v>1495.7933494688068</v>
      </c>
      <c r="AE73">
        <f>'IDT-1'!C73</f>
        <v>0</v>
      </c>
      <c r="AF73" s="24"/>
      <c r="AG73">
        <f t="shared" si="5"/>
        <v>1495.7933494688068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67.61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6.2571060000000003</v>
      </c>
      <c r="E74">
        <f>GT_NG!Q74</f>
        <v>6.6051610541727674</v>
      </c>
      <c r="F74">
        <f>GT_Spot!Q74</f>
        <v>0</v>
      </c>
      <c r="G74">
        <f>PPCL_NG!Q74</f>
        <v>45.798393038840743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857.80339687719402</v>
      </c>
      <c r="P74" s="36">
        <v>68.489999999999981</v>
      </c>
      <c r="Q74" s="36">
        <v>22.127460117066452</v>
      </c>
      <c r="R74" s="38">
        <v>4.3073427866831073</v>
      </c>
      <c r="S74" s="38">
        <v>0</v>
      </c>
      <c r="T74" s="37">
        <f>SUMPRODUCT(LTA!J74:AN74,LTA!J$101:AN$101,LTA!J$104:AN$104)</f>
        <v>104.25999999999999</v>
      </c>
      <c r="U74" s="37">
        <f>SUMPRODUCT(LTA!J74:AN74,LTA!J$102:AN$102,LTA!J$104:AN$104)</f>
        <v>128.28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12.403748376771167</v>
      </c>
      <c r="AD74">
        <f t="shared" si="4"/>
        <v>1464.2329631436062</v>
      </c>
      <c r="AE74">
        <f>'IDT-1'!C74</f>
        <v>0</v>
      </c>
      <c r="AF74" s="24"/>
      <c r="AG74">
        <f t="shared" si="5"/>
        <v>1464.2329631436062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48.29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6.3270960000000001</v>
      </c>
      <c r="E75">
        <f>GT_NG!Q75</f>
        <v>6.6777452415812597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859.44085871272102</v>
      </c>
      <c r="P75" s="36">
        <v>68.489999999999981</v>
      </c>
      <c r="Q75" s="36">
        <v>22.127460117066452</v>
      </c>
      <c r="R75" s="38">
        <v>0</v>
      </c>
      <c r="S75" s="38">
        <v>0</v>
      </c>
      <c r="T75" s="37">
        <f>SUMPRODUCT(LTA!J75:AN75,LTA!J$101:AN$101,LTA!J$104:AN$104)</f>
        <v>92.35</v>
      </c>
      <c r="U75" s="37">
        <f>SUMPRODUCT(LTA!J75:AN75,LTA!J$102:AN$102,LTA!J$104:AN$104)</f>
        <v>128.46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11.878350999955687</v>
      </c>
      <c r="AD75">
        <f t="shared" si="4"/>
        <v>1402.2110537566739</v>
      </c>
      <c r="AE75">
        <f>'IDT-1'!C75</f>
        <v>0</v>
      </c>
      <c r="AF75" s="24"/>
      <c r="AG75">
        <f t="shared" si="5"/>
        <v>1402.2110537566739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6.3270960000000001</v>
      </c>
      <c r="E76">
        <f>GT_NG!Q76</f>
        <v>6.6777452415812597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856.27982532673684</v>
      </c>
      <c r="P76" s="36">
        <v>68.489999999999981</v>
      </c>
      <c r="Q76" s="36">
        <v>22.127460117066452</v>
      </c>
      <c r="R76" s="38">
        <v>0</v>
      </c>
      <c r="S76" s="38">
        <v>0</v>
      </c>
      <c r="T76" s="37">
        <f>SUMPRODUCT(LTA!J76:AN76,LTA!J$101:AN$101,LTA!J$104:AN$104)</f>
        <v>83.02</v>
      </c>
      <c r="U76" s="37">
        <f>SUMPRODUCT(LTA!J76:AN76,LTA!J$102:AN$102,LTA!J$104:AN$104)</f>
        <v>128.78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11.776114319513422</v>
      </c>
      <c r="AD76">
        <f t="shared" si="4"/>
        <v>1390.142257051132</v>
      </c>
      <c r="AE76">
        <f>'IDT-1'!C76</f>
        <v>0</v>
      </c>
      <c r="AF76" s="24"/>
      <c r="AG76">
        <f t="shared" si="5"/>
        <v>1390.142257051132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6.3270960000000001</v>
      </c>
      <c r="E77">
        <f>GT_NG!Q77</f>
        <v>6.6777452415812597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44.998242256161873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839.84691966426533</v>
      </c>
      <c r="P77" s="36">
        <v>68.489999999999981</v>
      </c>
      <c r="Q77" s="36">
        <v>22.127460117066452</v>
      </c>
      <c r="R77" s="38">
        <v>0</v>
      </c>
      <c r="S77" s="38">
        <v>0</v>
      </c>
      <c r="T77" s="37">
        <f>SUMPRODUCT(LTA!J77:AN77,LTA!J$101:AN$101,LTA!J$104:AN$104)</f>
        <v>67.2</v>
      </c>
      <c r="U77" s="37">
        <f>SUMPRODUCT(LTA!J77:AN77,LTA!J$102:AN$102,LTA!J$104:AN$104)</f>
        <v>125.62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11.394649193070492</v>
      </c>
      <c r="AD77">
        <f t="shared" si="4"/>
        <v>1345.1112071248454</v>
      </c>
      <c r="AE77">
        <f>'IDT-1'!C77</f>
        <v>0</v>
      </c>
      <c r="AF77" s="24"/>
      <c r="AG77">
        <f t="shared" si="5"/>
        <v>1345.1112071248454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6.3270960000000001</v>
      </c>
      <c r="E78">
        <f>GT_NG!Q78</f>
        <v>6.6777452415812597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44.998242256161873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841.83193530383448</v>
      </c>
      <c r="P78" s="36">
        <v>68.489999999999981</v>
      </c>
      <c r="Q78" s="36">
        <v>22.127460117066452</v>
      </c>
      <c r="R78" s="38">
        <v>0</v>
      </c>
      <c r="S78" s="38">
        <v>0</v>
      </c>
      <c r="T78" s="37">
        <f>SUMPRODUCT(LTA!J78:AN78,LTA!J$101:AN$101,LTA!J$104:AN$104)</f>
        <v>61.59</v>
      </c>
      <c r="U78" s="37">
        <f>SUMPRODUCT(LTA!J78:AN78,LTA!J$102:AN$102,LTA!J$104:AN$104)</f>
        <v>125.28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</v>
      </c>
      <c r="AA78" s="75">
        <f>STOA!I78</f>
        <v>106.41999999999999</v>
      </c>
      <c r="AB78" s="75">
        <f>-STOA!O78</f>
        <v>0</v>
      </c>
      <c r="AC78">
        <f t="shared" si="3"/>
        <v>11.446054901691763</v>
      </c>
      <c r="AD78">
        <f t="shared" si="4"/>
        <v>1331.0948170557931</v>
      </c>
      <c r="AE78">
        <f>'IDT-1'!C78</f>
        <v>0</v>
      </c>
      <c r="AF78" s="24"/>
      <c r="AG78">
        <f t="shared" si="5"/>
        <v>1331.0948170557931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6.3270960000000001</v>
      </c>
      <c r="E79">
        <f>GT_NG!Q79</f>
        <v>6.6777452415812597</v>
      </c>
      <c r="F79">
        <f>GT_Spot!Q79</f>
        <v>0</v>
      </c>
      <c r="G79">
        <f>PPCL_NG!Q79</f>
        <v>45.798393038840743</v>
      </c>
      <c r="H79">
        <f>PPCL_Spot!Q79</f>
        <v>0</v>
      </c>
      <c r="I79">
        <f>Bawana_NG!Q79</f>
        <v>44.998381644249442</v>
      </c>
      <c r="J79">
        <f>Bawana_RLNG!Q79</f>
        <v>0</v>
      </c>
      <c r="K79">
        <f>Bawana_Spot!Q79</f>
        <v>23.000000000000004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846.21584133781914</v>
      </c>
      <c r="P79" s="36">
        <v>64.330000000000013</v>
      </c>
      <c r="Q79" s="36">
        <v>22.127460117066452</v>
      </c>
      <c r="R79" s="38">
        <v>0</v>
      </c>
      <c r="S79" s="38">
        <v>0</v>
      </c>
      <c r="T79" s="37">
        <f>SUMPRODUCT(LTA!J79:AN79,LTA!J$101:AN$101,LTA!J$104:AN$104)</f>
        <v>65.650000000000006</v>
      </c>
      <c r="U79" s="37">
        <f>SUMPRODUCT(LTA!J79:AN79,LTA!J$102:AN$102,LTA!J$104:AN$104)</f>
        <v>128.46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</v>
      </c>
      <c r="AA79" s="75">
        <f>STOA!I79</f>
        <v>106.41999999999999</v>
      </c>
      <c r="AB79" s="75">
        <f>-STOA!O79</f>
        <v>0</v>
      </c>
      <c r="AC79">
        <f t="shared" si="3"/>
        <v>11.678176037734952</v>
      </c>
      <c r="AD79">
        <f t="shared" si="4"/>
        <v>1318.3267413418221</v>
      </c>
      <c r="AE79">
        <f>'IDT-1'!C79</f>
        <v>0</v>
      </c>
      <c r="AF79" s="24"/>
      <c r="AG79">
        <f t="shared" si="5"/>
        <v>1318.3267413418221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6.3270960000000001</v>
      </c>
      <c r="E80">
        <f>GT_NG!Q80</f>
        <v>6.6777452415812597</v>
      </c>
      <c r="F80">
        <f>GT_Spot!Q80</f>
        <v>0</v>
      </c>
      <c r="G80">
        <f>PPCL_NG!Q80</f>
        <v>45.798393038840743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23.000000000000004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846.21584133781914</v>
      </c>
      <c r="P80" s="36">
        <v>64.330000000000013</v>
      </c>
      <c r="Q80" s="36">
        <v>22.127460117066452</v>
      </c>
      <c r="R80" s="38">
        <v>0</v>
      </c>
      <c r="S80" s="38">
        <v>0</v>
      </c>
      <c r="T80" s="37">
        <f>SUMPRODUCT(LTA!J80:AN80,LTA!J$101:AN$101,LTA!J$104:AN$104)</f>
        <v>63.5</v>
      </c>
      <c r="U80" s="37">
        <f>SUMPRODUCT(LTA!J80:AN80,LTA!J$102:AN$102,LTA!J$104:AN$104)</f>
        <v>128.12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106.41999999999999</v>
      </c>
      <c r="AB80" s="75">
        <f>-STOA!O80</f>
        <v>0</v>
      </c>
      <c r="AC80">
        <f t="shared" si="3"/>
        <v>11.572548460486061</v>
      </c>
      <c r="AD80">
        <f t="shared" si="4"/>
        <v>1325.942368919071</v>
      </c>
      <c r="AE80">
        <f>'IDT-1'!C80</f>
        <v>0</v>
      </c>
      <c r="AF80" s="24"/>
      <c r="AG80">
        <f t="shared" si="5"/>
        <v>1325.942368919071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6.6777452415812597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23.000000000000004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846.53003511718282</v>
      </c>
      <c r="P81" s="36">
        <v>64.330000000000013</v>
      </c>
      <c r="Q81" s="36">
        <v>22.127460117066452</v>
      </c>
      <c r="R81" s="38">
        <v>0</v>
      </c>
      <c r="S81" s="38">
        <v>0</v>
      </c>
      <c r="T81" s="37">
        <f>SUMPRODUCT(LTA!J81:AN81,LTA!J$101:AN$101,LTA!J$104:AN$104)</f>
        <v>62</v>
      </c>
      <c r="U81" s="37">
        <f>SUMPRODUCT(LTA!J81:AN81,LTA!J$102:AN$102,LTA!J$104:AN$104)</f>
        <v>127.62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106.41999999999999</v>
      </c>
      <c r="AB81" s="75">
        <f>-STOA!O81</f>
        <v>0</v>
      </c>
      <c r="AC81">
        <f t="shared" si="3"/>
        <v>11.388963362874996</v>
      </c>
      <c r="AD81">
        <f t="shared" si="4"/>
        <v>1344.440008407958</v>
      </c>
      <c r="AE81">
        <f>'IDT-1'!C81</f>
        <v>0</v>
      </c>
      <c r="AF81" s="24"/>
      <c r="AG81">
        <f t="shared" si="5"/>
        <v>1344.440008407958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6.6777452415812597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23.000000000000004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846.53003511718282</v>
      </c>
      <c r="P82" s="36">
        <v>64.330000000000013</v>
      </c>
      <c r="Q82" s="36">
        <v>22.127460117066452</v>
      </c>
      <c r="R82" s="38">
        <v>0</v>
      </c>
      <c r="S82" s="38">
        <v>0</v>
      </c>
      <c r="T82" s="37">
        <f>SUMPRODUCT(LTA!J82:AN82,LTA!J$101:AN$101,LTA!J$104:AN$104)</f>
        <v>61.33</v>
      </c>
      <c r="U82" s="37">
        <f>SUMPRODUCT(LTA!J82:AN82,LTA!J$102:AN$102,LTA!J$104:AN$104)</f>
        <v>126.96000000000001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106.41999999999999</v>
      </c>
      <c r="AB82" s="75">
        <f>-STOA!O82</f>
        <v>0</v>
      </c>
      <c r="AC82">
        <f t="shared" si="3"/>
        <v>11.377791362874998</v>
      </c>
      <c r="AD82">
        <f t="shared" si="4"/>
        <v>1343.121180407958</v>
      </c>
      <c r="AE82">
        <f>'IDT-1'!C82</f>
        <v>0</v>
      </c>
      <c r="AF82" s="24"/>
      <c r="AG82">
        <f t="shared" si="5"/>
        <v>1343.121180407958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6.6777452415812597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23.000000000000004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876.81031967122419</v>
      </c>
      <c r="P83" s="36">
        <v>64.330000000000013</v>
      </c>
      <c r="Q83" s="36">
        <v>22.127460117066452</v>
      </c>
      <c r="R83" s="38">
        <v>0</v>
      </c>
      <c r="S83" s="38">
        <v>0</v>
      </c>
      <c r="T83" s="37">
        <f>SUMPRODUCT(LTA!J83:AN83,LTA!J$101:AN$101,LTA!J$104:AN$104)</f>
        <v>60.33</v>
      </c>
      <c r="U83" s="37">
        <f>SUMPRODUCT(LTA!J83:AN83,LTA!J$102:AN$102,LTA!J$104:AN$104)</f>
        <v>126.28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106.41999999999999</v>
      </c>
      <c r="AB83" s="75">
        <f>-STOA!O83</f>
        <v>0</v>
      </c>
      <c r="AC83">
        <f t="shared" si="3"/>
        <v>11.786742049256004</v>
      </c>
      <c r="AD83">
        <f t="shared" si="4"/>
        <v>1371.3121236658767</v>
      </c>
      <c r="AE83">
        <f>'IDT-1'!C83</f>
        <v>0</v>
      </c>
      <c r="AF83" s="24"/>
      <c r="AG83">
        <f t="shared" si="5"/>
        <v>1371.3121236658767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6.6777452415812597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23.000000000000004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876.81031967122419</v>
      </c>
      <c r="P84" s="36">
        <v>64.330000000000013</v>
      </c>
      <c r="Q84" s="36">
        <v>22.127460117066452</v>
      </c>
      <c r="R84" s="38">
        <v>0</v>
      </c>
      <c r="S84" s="38">
        <v>0</v>
      </c>
      <c r="T84" s="37">
        <f>SUMPRODUCT(LTA!J84:AN84,LTA!J$101:AN$101,LTA!J$104:AN$104)</f>
        <v>60.33</v>
      </c>
      <c r="U84" s="37">
        <f>SUMPRODUCT(LTA!J84:AN84,LTA!J$102:AN$102,LTA!J$104:AN$104)</f>
        <v>125.62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106.41999999999999</v>
      </c>
      <c r="AB84" s="75">
        <f>-STOA!O84</f>
        <v>0</v>
      </c>
      <c r="AC84">
        <f t="shared" si="3"/>
        <v>11.696486472007113</v>
      </c>
      <c r="AD84">
        <f t="shared" si="4"/>
        <v>1380.7423792431255</v>
      </c>
      <c r="AE84">
        <f>'IDT-1'!C84</f>
        <v>0</v>
      </c>
      <c r="AF84" s="24"/>
      <c r="AG84">
        <f t="shared" si="5"/>
        <v>1380.7423792431255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6.6777452415812597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865.88180973753265</v>
      </c>
      <c r="P85" s="36">
        <v>64.330000000000013</v>
      </c>
      <c r="Q85" s="36">
        <v>22.127460117066452</v>
      </c>
      <c r="R85" s="38">
        <v>0</v>
      </c>
      <c r="S85" s="38">
        <v>0</v>
      </c>
      <c r="T85" s="37">
        <f>SUMPRODUCT(LTA!J85:AN85,LTA!J$101:AN$101,LTA!J$104:AN$104)</f>
        <v>59.33</v>
      </c>
      <c r="U85" s="37">
        <f>SUMPRODUCT(LTA!J85:AN85,LTA!J$102:AN$102,LTA!J$104:AN$104)</f>
        <v>128.96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32.58</v>
      </c>
      <c r="Z85" s="34">
        <f>IEX!O85</f>
        <v>0</v>
      </c>
      <c r="AA85" s="75">
        <f>STOA!I85</f>
        <v>106.41999999999999</v>
      </c>
      <c r="AB85" s="75">
        <f>-STOA!O85</f>
        <v>0</v>
      </c>
      <c r="AC85">
        <f t="shared" si="3"/>
        <v>11.902802988564103</v>
      </c>
      <c r="AD85">
        <f t="shared" si="4"/>
        <v>1405.0975527928767</v>
      </c>
      <c r="AE85">
        <f>'IDT-1'!C85</f>
        <v>0</v>
      </c>
      <c r="AF85" s="24"/>
      <c r="AG85">
        <f t="shared" si="5"/>
        <v>1405.0975527928767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0.56999999999999995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7.159822343696618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65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861.88299718307258</v>
      </c>
      <c r="P86" s="36">
        <v>64.330000000000013</v>
      </c>
      <c r="Q86" s="36">
        <v>22.127460117066452</v>
      </c>
      <c r="R86" s="38">
        <v>0</v>
      </c>
      <c r="S86" s="38">
        <v>0</v>
      </c>
      <c r="T86" s="37">
        <f>SUMPRODUCT(LTA!J86:AN86,LTA!J$101:AN$101,LTA!J$104:AN$104)</f>
        <v>58.33</v>
      </c>
      <c r="U86" s="37">
        <f>SUMPRODUCT(LTA!J86:AN86,LTA!J$102:AN$102,LTA!J$104:AN$104)</f>
        <v>128.62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106.41999999999999</v>
      </c>
      <c r="AB86" s="75">
        <f>-STOA!O86</f>
        <v>0</v>
      </c>
      <c r="AC86">
        <f t="shared" si="3"/>
        <v>11.936346410764408</v>
      </c>
      <c r="AD86">
        <f t="shared" si="4"/>
        <v>1409.0572739183319</v>
      </c>
      <c r="AE86">
        <f>'IDT-1'!C86</f>
        <v>0</v>
      </c>
      <c r="AF86" s="24"/>
      <c r="AG86">
        <f t="shared" si="5"/>
        <v>1409.0572739183319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7.3970238095238088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23.000000000000004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861.88299718307258</v>
      </c>
      <c r="P87" s="36">
        <v>64.330000000000013</v>
      </c>
      <c r="Q87" s="36">
        <v>22.127460117066452</v>
      </c>
      <c r="R87" s="38">
        <v>0</v>
      </c>
      <c r="S87" s="38">
        <v>0</v>
      </c>
      <c r="T87" s="37">
        <f>SUMPRODUCT(LTA!J87:AN87,LTA!J$101:AN$101,LTA!J$104:AN$104)</f>
        <v>55.33</v>
      </c>
      <c r="U87" s="37">
        <f>SUMPRODUCT(LTA!J87:AN87,LTA!J$102:AN$102,LTA!J$104:AN$104)</f>
        <v>128.28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179.82</v>
      </c>
      <c r="AB87" s="75">
        <f>-STOA!O87</f>
        <v>0</v>
      </c>
      <c r="AC87">
        <f t="shared" si="3"/>
        <v>12.42817763482403</v>
      </c>
      <c r="AD87">
        <f t="shared" si="4"/>
        <v>1406.8626441600993</v>
      </c>
      <c r="AE87">
        <f>'IDT-1'!C87</f>
        <v>0</v>
      </c>
      <c r="AF87" s="24"/>
      <c r="AG87">
        <f t="shared" si="5"/>
        <v>1406.8626441600993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7.3970238095238088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864.75563420585547</v>
      </c>
      <c r="P88" s="36">
        <v>64.330000000000013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52</v>
      </c>
      <c r="U88" s="37">
        <f>SUMPRODUCT(LTA!J88:AN88,LTA!J$102:AN$102,LTA!J$104:AN$104)</f>
        <v>127.78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179.82</v>
      </c>
      <c r="AB88" s="75">
        <f>-STOA!O88</f>
        <v>0</v>
      </c>
      <c r="AC88">
        <f t="shared" si="3"/>
        <v>12.166001054068733</v>
      </c>
      <c r="AD88">
        <f t="shared" si="4"/>
        <v>1436.1674577636377</v>
      </c>
      <c r="AE88">
        <f>'IDT-1'!C88</f>
        <v>0</v>
      </c>
      <c r="AF88" s="24"/>
      <c r="AG88">
        <f t="shared" si="5"/>
        <v>1436.1674577636377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7.3970238095238088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65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864.75563420585547</v>
      </c>
      <c r="P89" s="36">
        <v>64.330000000000013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58.33</v>
      </c>
      <c r="U89" s="37">
        <f>SUMPRODUCT(LTA!J89:AN89,LTA!J$102:AN$102,LTA!J$104:AN$104)</f>
        <v>127.12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179.82</v>
      </c>
      <c r="AB89" s="75">
        <f>-STOA!O89</f>
        <v>0</v>
      </c>
      <c r="AC89">
        <f t="shared" si="3"/>
        <v>12.735852208566513</v>
      </c>
      <c r="AD89">
        <f t="shared" si="4"/>
        <v>1463.2676066091396</v>
      </c>
      <c r="AE89">
        <f>'IDT-1'!C89</f>
        <v>0</v>
      </c>
      <c r="AF89" s="24"/>
      <c r="AG89">
        <f t="shared" si="5"/>
        <v>1463.2676066091396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7.3970238095238088</v>
      </c>
      <c r="F90">
        <f>GT_Spot!Q90</f>
        <v>0</v>
      </c>
      <c r="G90">
        <f>PPCL_NG!Q90</f>
        <v>45.798393038840743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99.999999999999986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868.37975472598748</v>
      </c>
      <c r="P90" s="36">
        <v>64.330000000000013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57.33</v>
      </c>
      <c r="U90" s="37">
        <f>SUMPRODUCT(LTA!J90:AN90,LTA!J$102:AN$102,LTA!J$104:AN$104)</f>
        <v>125.96000000000001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5.66</v>
      </c>
      <c r="Z90" s="34">
        <f>IEX!O90</f>
        <v>0</v>
      </c>
      <c r="AA90" s="75">
        <f>STOA!I90</f>
        <v>179.82</v>
      </c>
      <c r="AB90" s="75">
        <f>-STOA!O90</f>
        <v>0</v>
      </c>
      <c r="AC90">
        <f t="shared" si="3"/>
        <v>13.134906609560067</v>
      </c>
      <c r="AD90">
        <f t="shared" si="4"/>
        <v>1500.3326727282781</v>
      </c>
      <c r="AE90">
        <f>'IDT-1'!C90</f>
        <v>0</v>
      </c>
      <c r="AF90" s="24"/>
      <c r="AG90">
        <f t="shared" si="5"/>
        <v>1500.3326727282781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47">
        <f>GDAM_IEX!I90</f>
        <v>0.34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7.3970238095238088</v>
      </c>
      <c r="F91">
        <f>GT_Spot!Q91</f>
        <v>0</v>
      </c>
      <c r="G91">
        <f>PPCL_NG!Q91</f>
        <v>45.798393038840743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100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868.37975472598748</v>
      </c>
      <c r="P91" s="36">
        <v>64.330000000000013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55</v>
      </c>
      <c r="U91" s="37">
        <f>SUMPRODUCT(LTA!J91:AN91,LTA!J$102:AN$102,LTA!J$104:AN$104)</f>
        <v>128.28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234.15</v>
      </c>
      <c r="AB91" s="75">
        <f>-STOA!O91</f>
        <v>0</v>
      </c>
      <c r="AC91">
        <f t="shared" si="3"/>
        <v>13.650919659983627</v>
      </c>
      <c r="AD91">
        <f t="shared" si="4"/>
        <v>1535.1366596778548</v>
      </c>
      <c r="AE91">
        <f>'IDT-1'!C91</f>
        <v>0</v>
      </c>
      <c r="AF91" s="24"/>
      <c r="AG91">
        <f t="shared" si="5"/>
        <v>1535.1366596778548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-38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7.3970238095238088</v>
      </c>
      <c r="F92">
        <f>GT_Spot!Q92</f>
        <v>0</v>
      </c>
      <c r="G92">
        <f>PPCL_NG!Q92</f>
        <v>45.798393038840743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106.20000000000003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868.37975472598748</v>
      </c>
      <c r="P92" s="36">
        <v>64.330000000000013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52.67</v>
      </c>
      <c r="U92" s="37">
        <f>SUMPRODUCT(LTA!J92:AN92,LTA!J$102:AN$102,LTA!J$104:AN$104)</f>
        <v>127.96000000000001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7.12</v>
      </c>
      <c r="Z92" s="34">
        <f>IEX!O92</f>
        <v>0</v>
      </c>
      <c r="AA92" s="75">
        <f>STOA!I92</f>
        <v>234.15</v>
      </c>
      <c r="AB92" s="75">
        <f>-STOA!O92</f>
        <v>0</v>
      </c>
      <c r="AC92">
        <f t="shared" si="3"/>
        <v>13.595038820935624</v>
      </c>
      <c r="AD92">
        <f t="shared" si="4"/>
        <v>1564.6925405169029</v>
      </c>
      <c r="AE92">
        <f>'IDT-1'!C92</f>
        <v>0</v>
      </c>
      <c r="AF92" s="24"/>
      <c r="AG92">
        <f t="shared" si="5"/>
        <v>1564.6925405169029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7">
        <f>GDAM_IEX!I92</f>
        <v>0.83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13.948374384236454</v>
      </c>
      <c r="F93">
        <f>GT_Spot!Q93</f>
        <v>0</v>
      </c>
      <c r="G93">
        <f>PPCL_NG!Q93</f>
        <v>88.426897301849067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106.2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868.06751168189169</v>
      </c>
      <c r="P93" s="36">
        <v>64.330000000000013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58.33</v>
      </c>
      <c r="U93" s="37">
        <f>SUMPRODUCT(LTA!J93:AN93,LTA!J$102:AN$102,LTA!J$104:AN$104)</f>
        <v>127.62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18.260000000000002</v>
      </c>
      <c r="Z93" s="34">
        <f>IEX!O93</f>
        <v>0</v>
      </c>
      <c r="AA93" s="75">
        <f>STOA!I93</f>
        <v>234.15</v>
      </c>
      <c r="AB93" s="75">
        <f>-STOA!O93</f>
        <v>0</v>
      </c>
      <c r="AC93">
        <f t="shared" si="3"/>
        <v>14.339396229949633</v>
      </c>
      <c r="AD93">
        <f t="shared" si="4"/>
        <v>1608.3757949015139</v>
      </c>
      <c r="AE93">
        <f>'IDT-1'!C93</f>
        <v>0</v>
      </c>
      <c r="AF93" s="24"/>
      <c r="AG93">
        <f t="shared" si="5"/>
        <v>1608.3757949015139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-42</v>
      </c>
      <c r="AM93" s="34">
        <f>RTM_PXI!I93</f>
        <v>0</v>
      </c>
      <c r="AN93" s="34">
        <f>RTM_PXI!O93</f>
        <v>0</v>
      </c>
      <c r="AO93" s="147">
        <f>GDAM_IEX!I93</f>
        <v>1.93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13.948374384236454</v>
      </c>
      <c r="F94">
        <f>GT_Spot!Q94</f>
        <v>0</v>
      </c>
      <c r="G94">
        <f>PPCL_NG!Q94</f>
        <v>88.426897301849067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106.2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867.35339448575962</v>
      </c>
      <c r="P94" s="36">
        <v>64.330000000000013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57.67</v>
      </c>
      <c r="U94" s="37">
        <f>SUMPRODUCT(LTA!J94:AN94,LTA!J$102:AN$102,LTA!J$104:AN$104)</f>
        <v>127.28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24.95</v>
      </c>
      <c r="Z94" s="34">
        <f>IEX!O94</f>
        <v>0</v>
      </c>
      <c r="AA94" s="75">
        <f>STOA!I94</f>
        <v>234.15</v>
      </c>
      <c r="AB94" s="75">
        <f>-STOA!O94</f>
        <v>0</v>
      </c>
      <c r="AC94">
        <f t="shared" si="3"/>
        <v>14.131956598305678</v>
      </c>
      <c r="AD94">
        <f t="shared" si="4"/>
        <v>1648.1591173370261</v>
      </c>
      <c r="AE94">
        <f>'IDT-1'!C94</f>
        <v>0</v>
      </c>
      <c r="AF94" s="24"/>
      <c r="AG94">
        <f t="shared" si="5"/>
        <v>1648.1591173370261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7">
        <f>GDAM_IEX!I94</f>
        <v>4.53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13.948374384236454</v>
      </c>
      <c r="F95">
        <f>GT_Spot!Q95</f>
        <v>0</v>
      </c>
      <c r="G95">
        <f>PPCL_NG!Q95</f>
        <v>88.426897301849067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106.2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867.06838680417616</v>
      </c>
      <c r="P95" s="36">
        <v>64.330000000000013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57</v>
      </c>
      <c r="U95" s="37">
        <f>SUMPRODUCT(LTA!J95:AN95,LTA!J$102:AN$102,LTA!J$104:AN$104)</f>
        <v>126.96000000000001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32.4</v>
      </c>
      <c r="Z95" s="34">
        <f>IEX!O95</f>
        <v>0</v>
      </c>
      <c r="AA95" s="75">
        <f>STOA!I95</f>
        <v>229.32</v>
      </c>
      <c r="AB95" s="75">
        <f>-STOA!O95</f>
        <v>0</v>
      </c>
      <c r="AC95">
        <f t="shared" si="3"/>
        <v>14.164718956531484</v>
      </c>
      <c r="AD95">
        <f t="shared" si="4"/>
        <v>1672.1113472972168</v>
      </c>
      <c r="AE95">
        <f>'IDT-1'!C95</f>
        <v>0</v>
      </c>
      <c r="AF95" s="24"/>
      <c r="AG95">
        <f t="shared" si="5"/>
        <v>1672.1113472972168</v>
      </c>
      <c r="AI95" s="34">
        <f>PXIL!I95</f>
        <v>0</v>
      </c>
      <c r="AJ95" s="34">
        <f>PXIL!O95</f>
        <v>0</v>
      </c>
      <c r="AK95" s="34">
        <f>RTM_IEX!I95</f>
        <v>11.94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5.23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13.948374384236454</v>
      </c>
      <c r="F96">
        <f>GT_Spot!Q96</f>
        <v>0</v>
      </c>
      <c r="G96">
        <f>PPCL_NG!Q96</f>
        <v>88.426897301849067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106.2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868.07380664418247</v>
      </c>
      <c r="P96" s="36">
        <v>64.330000000000013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56.67</v>
      </c>
      <c r="U96" s="37">
        <f>SUMPRODUCT(LTA!J96:AN96,LTA!J$102:AN$102,LTA!J$104:AN$104)</f>
        <v>126.62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32.44</v>
      </c>
      <c r="Z96" s="34">
        <f>IEX!O96</f>
        <v>0</v>
      </c>
      <c r="AA96" s="75">
        <f>STOA!I96</f>
        <v>229.32</v>
      </c>
      <c r="AB96" s="75">
        <f>-STOA!O96</f>
        <v>0</v>
      </c>
      <c r="AC96">
        <f t="shared" si="3"/>
        <v>14.188116483187539</v>
      </c>
      <c r="AD96">
        <f t="shared" si="4"/>
        <v>1674.8733696105671</v>
      </c>
      <c r="AE96">
        <f>'IDT-1'!C96</f>
        <v>0</v>
      </c>
      <c r="AF96" s="24"/>
      <c r="AG96">
        <f t="shared" si="5"/>
        <v>1674.8733696105671</v>
      </c>
      <c r="AI96" s="34">
        <f>PXIL!I96</f>
        <v>0</v>
      </c>
      <c r="AJ96" s="34">
        <f>PXIL!O96</f>
        <v>0</v>
      </c>
      <c r="AK96" s="34">
        <f>RTM_IEX!I96</f>
        <v>14.35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5.23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13.948374384236454</v>
      </c>
      <c r="F97">
        <f>GT_Spot!Q97</f>
        <v>0</v>
      </c>
      <c r="G97">
        <f>PPCL_NG!Q97</f>
        <v>88.426897301849067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102.6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866.47416823818253</v>
      </c>
      <c r="P97" s="36">
        <v>64.330000000000013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57</v>
      </c>
      <c r="U97" s="37">
        <f>SUMPRODUCT(LTA!J97:AN97,LTA!J$102:AN$102,LTA!J$104:AN$104)</f>
        <v>126.28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32.35</v>
      </c>
      <c r="Z97" s="34">
        <f>IEX!O97</f>
        <v>0</v>
      </c>
      <c r="AA97" s="75">
        <f>STOA!I97</f>
        <v>229.32</v>
      </c>
      <c r="AB97" s="75">
        <f>-STOA!O97</f>
        <v>0</v>
      </c>
      <c r="AC97">
        <f t="shared" si="3"/>
        <v>14.098575520577135</v>
      </c>
      <c r="AD97">
        <f t="shared" si="4"/>
        <v>1664.3032721671771</v>
      </c>
      <c r="AE97">
        <f>'IDT-1'!C97</f>
        <v>0</v>
      </c>
      <c r="AF97" s="24"/>
      <c r="AG97">
        <f t="shared" si="5"/>
        <v>1664.3032721671771</v>
      </c>
      <c r="AI97" s="34">
        <f>PXIL!I97</f>
        <v>0</v>
      </c>
      <c r="AJ97" s="34">
        <f>PXIL!O97</f>
        <v>0</v>
      </c>
      <c r="AK97" s="34">
        <f>RTM_IEX!I97</f>
        <v>8.9499999999999993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5.27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13.948374384236454</v>
      </c>
      <c r="F98">
        <f>GT_Spot!Q98</f>
        <v>0</v>
      </c>
      <c r="G98">
        <f>PPCL_NG!Q98</f>
        <v>88.426897301849067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102.6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866.47416823818253</v>
      </c>
      <c r="P98" s="36">
        <v>64.330000000000013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57.33</v>
      </c>
      <c r="U98" s="37">
        <f>SUMPRODUCT(LTA!J98:AN98,LTA!J$102:AN$102,LTA!J$104:AN$104)</f>
        <v>125.96000000000001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36.06</v>
      </c>
      <c r="Z98" s="34">
        <f>IEX!O98</f>
        <v>0</v>
      </c>
      <c r="AA98" s="75">
        <f>STOA!I98</f>
        <v>229.32</v>
      </c>
      <c r="AB98" s="75">
        <f>-STOA!O98</f>
        <v>0</v>
      </c>
      <c r="AC98">
        <f t="shared" si="3"/>
        <v>14.149899520577135</v>
      </c>
      <c r="AD98">
        <f t="shared" si="4"/>
        <v>1670.3619481671772</v>
      </c>
      <c r="AE98">
        <f>'IDT-1'!C98</f>
        <v>0</v>
      </c>
      <c r="AF98" s="24"/>
      <c r="AG98">
        <f t="shared" si="5"/>
        <v>1670.3619481671772</v>
      </c>
      <c r="AI98" s="34">
        <f>PXIL!I98</f>
        <v>0</v>
      </c>
      <c r="AJ98" s="34">
        <f>PXIL!O98</f>
        <v>0</v>
      </c>
      <c r="AK98" s="34">
        <f>RTM_IEX!I98</f>
        <v>11.03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5.58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0.15122039400000012</v>
      </c>
      <c r="E99">
        <f t="shared" si="6"/>
        <v>0.18595265504141914</v>
      </c>
      <c r="F99">
        <f t="shared" si="6"/>
        <v>0</v>
      </c>
      <c r="G99">
        <f t="shared" si="6"/>
        <v>1.1771323111469767</v>
      </c>
      <c r="H99">
        <f t="shared" si="6"/>
        <v>0</v>
      </c>
      <c r="I99">
        <f t="shared" si="6"/>
        <v>1.2069101024562265</v>
      </c>
      <c r="J99">
        <f t="shared" si="6"/>
        <v>0</v>
      </c>
      <c r="K99">
        <f t="shared" si="6"/>
        <v>0.76729999999999976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19.436199352861383</v>
      </c>
      <c r="P99" s="36">
        <f t="shared" si="6"/>
        <v>1.6229780270221572</v>
      </c>
      <c r="Q99" s="36">
        <f t="shared" si="6"/>
        <v>0.47328797968629116</v>
      </c>
      <c r="R99" s="38">
        <f t="shared" si="6"/>
        <v>0.27858867135126669</v>
      </c>
      <c r="S99" s="38">
        <f t="shared" si="6"/>
        <v>0</v>
      </c>
      <c r="T99" s="37">
        <f t="shared" si="6"/>
        <v>3.00657</v>
      </c>
      <c r="U99" s="37">
        <f t="shared" si="6"/>
        <v>2.6669624999999995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0.22076750000000003</v>
      </c>
      <c r="Z99" s="34">
        <f t="shared" si="6"/>
        <v>-0.49582500000000002</v>
      </c>
      <c r="AA99" s="75">
        <f t="shared" si="6"/>
        <v>3.1644999999999972</v>
      </c>
      <c r="AB99" s="75">
        <f t="shared" si="6"/>
        <v>0</v>
      </c>
      <c r="AC99">
        <f t="shared" si="6"/>
        <v>0.29962092402348339</v>
      </c>
      <c r="AD99">
        <f t="shared" si="6"/>
        <v>34.045803569542237</v>
      </c>
      <c r="AE99">
        <f t="shared" si="6"/>
        <v>-2.8416250000000001E-2</v>
      </c>
      <c r="AG99">
        <f t="shared" si="6"/>
        <v>34.017387319542244</v>
      </c>
      <c r="AI99">
        <f t="shared" si="6"/>
        <v>0</v>
      </c>
      <c r="AJ99">
        <f t="shared" si="6"/>
        <v>0</v>
      </c>
      <c r="AK99">
        <f t="shared" si="6"/>
        <v>0.19097000000000003</v>
      </c>
      <c r="AL99">
        <f t="shared" si="6"/>
        <v>-0.16325000000000001</v>
      </c>
      <c r="AM99">
        <f t="shared" si="6"/>
        <v>0</v>
      </c>
      <c r="AN99">
        <f t="shared" si="6"/>
        <v>0</v>
      </c>
      <c r="AO99">
        <f t="shared" si="6"/>
        <v>0.4551599999999999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10.509708426786288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61.87340717336204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701.70623064668132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438.07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52.47</v>
      </c>
      <c r="Z3" s="34">
        <f>IEX!P3</f>
        <v>0</v>
      </c>
      <c r="AA3" s="75">
        <f>STOA!J3</f>
        <v>725.73</v>
      </c>
      <c r="AB3" s="75">
        <f>-STOA!P3</f>
        <v>0</v>
      </c>
      <c r="AC3">
        <f>SUMIF(B3:AB3,"&gt;0")*$AC$2-SUMIF(B3:AB3,"&lt;0")*($AC$2/(1-$AC$2))+SUMIF(AI3:AR3,"&gt;0")*$AC$2-SUMIF(AI3:AR3,"&lt;0")*($AC$2/(1-$AC$2))</f>
        <v>19.026818468445406</v>
      </c>
      <c r="AD3">
        <f>SUM(B3:AB3,AI3:AV3)-AC3</f>
        <v>2089.4098679487042</v>
      </c>
      <c r="AE3">
        <f>'IDT-1'!F3</f>
        <v>0</v>
      </c>
      <c r="AF3" s="24"/>
      <c r="AG3">
        <f>SUM(AD3:AF3)</f>
        <v>2089.4098679487042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-78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10.509708426786288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61.87340717336204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682.39918522126925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438.07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40.770000000000003</v>
      </c>
      <c r="Z4" s="34">
        <f>IEX!P4</f>
        <v>0</v>
      </c>
      <c r="AA4" s="75">
        <f>STOA!J4</f>
        <v>725.73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18.681647709623054</v>
      </c>
      <c r="AD4">
        <f t="shared" ref="AD4:AD67" si="1">SUM(B4:AB4,AI4:AV4)-AC4</f>
        <v>2068.7479932821147</v>
      </c>
      <c r="AE4">
        <f>'IDT-1'!F4</f>
        <v>0</v>
      </c>
      <c r="AF4" s="24"/>
      <c r="AG4">
        <f t="shared" ref="AG4:AG67" si="2">SUM(AD4:AF4)</f>
        <v>2068.7479932821147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-68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10.509708426786288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682.39918522126925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438.24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27.18</v>
      </c>
      <c r="Z5" s="34">
        <f>IEX!P5</f>
        <v>0</v>
      </c>
      <c r="AA5" s="75">
        <f>STOA!J5</f>
        <v>725.73</v>
      </c>
      <c r="AB5" s="75">
        <f>-STOA!P5</f>
        <v>0</v>
      </c>
      <c r="AC5">
        <f t="shared" si="0"/>
        <v>18.625413091752858</v>
      </c>
      <c r="AD5">
        <f t="shared" si="1"/>
        <v>2064.1181016922105</v>
      </c>
      <c r="AE5">
        <f>'IDT-1'!F5</f>
        <v>0</v>
      </c>
      <c r="AF5" s="24"/>
      <c r="AG5">
        <f t="shared" si="2"/>
        <v>2064.1181016922105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-67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10.509708426786288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682.39918522126925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437.91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10.62</v>
      </c>
      <c r="Z6" s="34">
        <f>IEX!P6</f>
        <v>0</v>
      </c>
      <c r="AA6" s="75">
        <f>STOA!J6</f>
        <v>725.73</v>
      </c>
      <c r="AB6" s="75">
        <f>-STOA!P6</f>
        <v>0</v>
      </c>
      <c r="AC6">
        <f t="shared" si="0"/>
        <v>18.517421722652415</v>
      </c>
      <c r="AD6">
        <f t="shared" si="1"/>
        <v>2043.3360930613105</v>
      </c>
      <c r="AE6">
        <f>'IDT-1'!F6</f>
        <v>0</v>
      </c>
      <c r="AF6" s="24"/>
      <c r="AG6">
        <f t="shared" si="2"/>
        <v>2043.3360930613105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-71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10.509708426786288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680.18180479942714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437.83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101.41</v>
      </c>
      <c r="Z7" s="34">
        <f>IEX!P7</f>
        <v>0</v>
      </c>
      <c r="AA7" s="75">
        <f>STOA!J7</f>
        <v>609.7299999999999</v>
      </c>
      <c r="AB7" s="75">
        <f>-STOA!P7</f>
        <v>0</v>
      </c>
      <c r="AC7">
        <f t="shared" si="0"/>
        <v>18.133878888060934</v>
      </c>
      <c r="AD7">
        <f t="shared" si="1"/>
        <v>2034.2122554740597</v>
      </c>
      <c r="AE7">
        <f>'IDT-1'!F7</f>
        <v>0</v>
      </c>
      <c r="AF7" s="24"/>
      <c r="AG7">
        <f t="shared" si="2"/>
        <v>2034.2122554740597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-53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10.509708426786288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680.18180479942714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437.83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79.2</v>
      </c>
      <c r="Z8" s="34">
        <f>IEX!P8</f>
        <v>0</v>
      </c>
      <c r="AA8" s="75">
        <f>STOA!J8</f>
        <v>609.7299999999999</v>
      </c>
      <c r="AB8" s="75">
        <f>-STOA!P8</f>
        <v>0</v>
      </c>
      <c r="AC8">
        <f t="shared" si="0"/>
        <v>17.964257203510709</v>
      </c>
      <c r="AD8">
        <f t="shared" si="1"/>
        <v>2010.17187715861</v>
      </c>
      <c r="AE8">
        <f>'IDT-1'!F8</f>
        <v>0</v>
      </c>
      <c r="AF8" s="24"/>
      <c r="AG8">
        <f t="shared" si="2"/>
        <v>2010.17187715861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10.509708426786288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680.18180479942714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437.83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60.85</v>
      </c>
      <c r="Z9" s="34">
        <f>IEX!P9</f>
        <v>0</v>
      </c>
      <c r="AA9" s="75">
        <f>STOA!J9</f>
        <v>609.7299999999999</v>
      </c>
      <c r="AB9" s="75">
        <f>-STOA!P9</f>
        <v>0</v>
      </c>
      <c r="AC9">
        <f t="shared" si="0"/>
        <v>17.683049837637377</v>
      </c>
      <c r="AD9">
        <f t="shared" si="1"/>
        <v>2007.1030845244834</v>
      </c>
      <c r="AE9">
        <f>'IDT-1'!F9</f>
        <v>0</v>
      </c>
      <c r="AF9" s="24"/>
      <c r="AG9">
        <f t="shared" si="2"/>
        <v>2007.1030845244834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10.509708426786288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680.18180479942714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437.98999999999995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38.64</v>
      </c>
      <c r="Z10" s="34">
        <f>IEX!P10</f>
        <v>0</v>
      </c>
      <c r="AA10" s="75">
        <f>STOA!J10</f>
        <v>609.7299999999999</v>
      </c>
      <c r="AB10" s="75">
        <f>-STOA!P10</f>
        <v>0</v>
      </c>
      <c r="AC10">
        <f t="shared" si="0"/>
        <v>17.497829837637379</v>
      </c>
      <c r="AD10">
        <f t="shared" si="1"/>
        <v>1985.2383045244835</v>
      </c>
      <c r="AE10">
        <f>'IDT-1'!F10</f>
        <v>0</v>
      </c>
      <c r="AF10" s="24"/>
      <c r="AG10">
        <f t="shared" si="2"/>
        <v>1985.2383045244835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10.509708426786288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69.607469279429949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677.47461428830934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433.35999999999996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609.53999999999985</v>
      </c>
      <c r="AB11" s="75">
        <f>-STOA!P11</f>
        <v>0</v>
      </c>
      <c r="AC11">
        <f t="shared" si="0"/>
        <v>16.991430811031819</v>
      </c>
      <c r="AD11">
        <f t="shared" si="1"/>
        <v>1953.5777013538136</v>
      </c>
      <c r="AE11">
        <f>'IDT-1'!F11</f>
        <v>0</v>
      </c>
      <c r="AF11" s="24"/>
      <c r="AG11">
        <f t="shared" si="2"/>
        <v>1953.5777013538136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-26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10.509708426786288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69.607469279429949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677.47461428830934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433.35999999999996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609.53999999999985</v>
      </c>
      <c r="AB12" s="75">
        <f>-STOA!P12</f>
        <v>0</v>
      </c>
      <c r="AC12">
        <f t="shared" si="0"/>
        <v>17.186267438704267</v>
      </c>
      <c r="AD12">
        <f t="shared" si="1"/>
        <v>1930.3828647261412</v>
      </c>
      <c r="AE12">
        <f>'IDT-1'!F12</f>
        <v>0</v>
      </c>
      <c r="AF12" s="24"/>
      <c r="AG12">
        <f t="shared" si="2"/>
        <v>1930.3828647261412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-49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10.509708426786288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69.607469279429949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638.83331257223006</v>
      </c>
      <c r="P13" s="36">
        <v>75.279999999999987</v>
      </c>
      <c r="Q13" s="36">
        <v>26.726932170320211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433.18999999999994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609.53999999999985</v>
      </c>
      <c r="AB13" s="75">
        <f>-STOA!P13</f>
        <v>0</v>
      </c>
      <c r="AC13">
        <f t="shared" si="0"/>
        <v>16.538348510743418</v>
      </c>
      <c r="AD13">
        <f t="shared" si="1"/>
        <v>1930.2194819380231</v>
      </c>
      <c r="AE13">
        <f>'IDT-1'!F13</f>
        <v>0</v>
      </c>
      <c r="AF13" s="24"/>
      <c r="AG13">
        <f t="shared" si="2"/>
        <v>1930.2194819380231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-11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10.509708426786288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69.607469279429949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619.53672144380482</v>
      </c>
      <c r="P14" s="36">
        <v>75.279999999999987</v>
      </c>
      <c r="Q14" s="36">
        <v>26.726932170320211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433.03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609.53999999999985</v>
      </c>
      <c r="AB14" s="75">
        <f>-STOA!P14</f>
        <v>0</v>
      </c>
      <c r="AC14">
        <f t="shared" si="0"/>
        <v>16.41726893388909</v>
      </c>
      <c r="AD14">
        <f t="shared" si="1"/>
        <v>1905.8839703864521</v>
      </c>
      <c r="AE14">
        <f>'IDT-1'!F14</f>
        <v>0</v>
      </c>
      <c r="AF14" s="24"/>
      <c r="AG14">
        <f t="shared" si="2"/>
        <v>1905.8839703864521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-16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10.509708426786288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69.607469279429949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650.43416759283855</v>
      </c>
      <c r="P15" s="36">
        <v>75.279999999999987</v>
      </c>
      <c r="Q15" s="36">
        <v>26.726932170320211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432.66999999999996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</v>
      </c>
      <c r="AA15" s="75">
        <f>STOA!J15</f>
        <v>551.50000000000011</v>
      </c>
      <c r="AB15" s="75">
        <f>-STOA!P15</f>
        <v>0</v>
      </c>
      <c r="AC15">
        <f t="shared" si="0"/>
        <v>16.431911055562757</v>
      </c>
      <c r="AD15">
        <f t="shared" si="1"/>
        <v>1849.3667744138122</v>
      </c>
      <c r="AE15">
        <f>'IDT-1'!F15</f>
        <v>0</v>
      </c>
      <c r="AF15" s="24"/>
      <c r="AG15">
        <f t="shared" si="2"/>
        <v>1849.3667744138122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10.509708426786288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69.607469279429949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650.43416759283855</v>
      </c>
      <c r="P16" s="36">
        <v>75.279999999999987</v>
      </c>
      <c r="Q16" s="36">
        <v>26.726932170320211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432.34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-36</v>
      </c>
      <c r="AA16" s="75">
        <f>STOA!J16</f>
        <v>551.50000000000011</v>
      </c>
      <c r="AB16" s="75">
        <f>-STOA!P16</f>
        <v>0</v>
      </c>
      <c r="AC16">
        <f t="shared" si="0"/>
        <v>16.649389156409875</v>
      </c>
      <c r="AD16">
        <f t="shared" si="1"/>
        <v>1822.8192963129652</v>
      </c>
      <c r="AE16">
        <f>'IDT-1'!F16</f>
        <v>0</v>
      </c>
      <c r="AF16" s="24"/>
      <c r="AG16">
        <f t="shared" si="2"/>
        <v>1822.8192963129652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10.509708426786288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69.607469279429949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605.87637912445882</v>
      </c>
      <c r="P17" s="36">
        <v>75.279999999999987</v>
      </c>
      <c r="Q17" s="36">
        <v>26.726932170320211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431.84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551.50000000000011</v>
      </c>
      <c r="AB17" s="75">
        <f>-STOA!P17</f>
        <v>0</v>
      </c>
      <c r="AC17">
        <f t="shared" si="0"/>
        <v>16.084538263327921</v>
      </c>
      <c r="AD17">
        <f t="shared" si="1"/>
        <v>1800.3263587376673</v>
      </c>
      <c r="AE17">
        <f>'IDT-1'!F17</f>
        <v>0</v>
      </c>
      <c r="AF17" s="24"/>
      <c r="AG17">
        <f t="shared" si="2"/>
        <v>1800.3263587376673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-49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10.509708426786288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69.607469279429949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586.56906236991415</v>
      </c>
      <c r="P18" s="36">
        <v>75.279999999999987</v>
      </c>
      <c r="Q18" s="36">
        <v>26.726932170320211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431.34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551.50000000000011</v>
      </c>
      <c r="AB18" s="75">
        <f>-STOA!P18</f>
        <v>0</v>
      </c>
      <c r="AC18">
        <f t="shared" si="0"/>
        <v>15.968983748939085</v>
      </c>
      <c r="AD18">
        <f t="shared" si="1"/>
        <v>1774.6345964975117</v>
      </c>
      <c r="AE18">
        <f>'IDT-1'!F18</f>
        <v>0</v>
      </c>
      <c r="AF18" s="24"/>
      <c r="AG18">
        <f t="shared" si="2"/>
        <v>1774.6345964975117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-55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10.509708426786288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69.607469279429949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586.90486723599997</v>
      </c>
      <c r="P19" s="36">
        <v>75.279999999999987</v>
      </c>
      <c r="Q19" s="36">
        <v>26.726932170320211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432.43999999999994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551.31000000000006</v>
      </c>
      <c r="AB19" s="75">
        <f>-STOA!P19</f>
        <v>0</v>
      </c>
      <c r="AC19">
        <f t="shared" si="0"/>
        <v>15.979448509814203</v>
      </c>
      <c r="AD19">
        <f t="shared" si="1"/>
        <v>1775.8699366027222</v>
      </c>
      <c r="AE19">
        <f>'IDT-1'!F19</f>
        <v>-20.742000000000001</v>
      </c>
      <c r="AF19" s="24"/>
      <c r="AG19">
        <f t="shared" si="2"/>
        <v>1755.1279366027222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-55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10.836284560422492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69.607469279429949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590.11141959913743</v>
      </c>
      <c r="P20" s="36">
        <v>75.279999999999987</v>
      </c>
      <c r="Q20" s="36">
        <v>26.726932170320211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431.76999999999992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551.31000000000006</v>
      </c>
      <c r="AB20" s="75">
        <f>-STOA!P20</f>
        <v>0</v>
      </c>
      <c r="AC20">
        <f t="shared" si="0"/>
        <v>16.011969946911989</v>
      </c>
      <c r="AD20">
        <f t="shared" si="1"/>
        <v>1777.7005436623981</v>
      </c>
      <c r="AE20">
        <f>'IDT-1'!F20</f>
        <v>-46.972000000000001</v>
      </c>
      <c r="AF20" s="24"/>
      <c r="AG20">
        <f t="shared" si="2"/>
        <v>1730.7285436623981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-56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10.836284560422492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69.607469279429949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588.17914342868289</v>
      </c>
      <c r="P21" s="36">
        <v>75.279999999999987</v>
      </c>
      <c r="Q21" s="36">
        <v>26.726932170320211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430.93999999999994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551.31000000000006</v>
      </c>
      <c r="AB21" s="75">
        <f>-STOA!P21</f>
        <v>0</v>
      </c>
      <c r="AC21">
        <f t="shared" si="0"/>
        <v>15.997237984805061</v>
      </c>
      <c r="AD21">
        <f t="shared" si="1"/>
        <v>1773.9529994540503</v>
      </c>
      <c r="AE21">
        <f>'IDT-1'!F21</f>
        <v>-68.7</v>
      </c>
      <c r="AF21" s="24"/>
      <c r="AG21">
        <f t="shared" si="2"/>
        <v>1705.2529994540503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-57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10.836284560422492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69.607469279429949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535.41409790257262</v>
      </c>
      <c r="P22" s="36">
        <v>75.279999999999987</v>
      </c>
      <c r="Q22" s="36">
        <v>26.726932170320211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430.10999999999996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551.31000000000006</v>
      </c>
      <c r="AB22" s="75">
        <f>-STOA!P22</f>
        <v>0</v>
      </c>
      <c r="AC22">
        <f t="shared" si="0"/>
        <v>15.453856867411957</v>
      </c>
      <c r="AD22">
        <f t="shared" si="1"/>
        <v>1731.9013350453333</v>
      </c>
      <c r="AE22">
        <f>'IDT-1'!F22</f>
        <v>-57.664000000000001</v>
      </c>
      <c r="AF22" s="24"/>
      <c r="AG22">
        <f t="shared" si="2"/>
        <v>1674.2373350453333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-46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10.836284560422492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69.607411882807838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532.26945044404965</v>
      </c>
      <c r="P23" s="36">
        <v>75.279999999999987</v>
      </c>
      <c r="Q23" s="36">
        <v>26.726932170320211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384.4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560.69999999999993</v>
      </c>
      <c r="AB23" s="75">
        <f>-STOA!P23</f>
        <v>0</v>
      </c>
      <c r="AC23">
        <f t="shared" si="0"/>
        <v>15.198593766152737</v>
      </c>
      <c r="AD23">
        <f t="shared" si="1"/>
        <v>1683.6918932914471</v>
      </c>
      <c r="AE23">
        <f>'IDT-1'!F23</f>
        <v>-32.868000000000002</v>
      </c>
      <c r="AF23" s="24"/>
      <c r="AG23">
        <f t="shared" si="2"/>
        <v>1650.8238932914471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-55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10.836284560422492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69.607469279429949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611.67911822864141</v>
      </c>
      <c r="P24" s="36">
        <v>75.279999999999987</v>
      </c>
      <c r="Q24" s="36">
        <v>26.726932170320211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433.11999999999995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-194.7</v>
      </c>
      <c r="AA24" s="75">
        <f>STOA!J24</f>
        <v>560.69999999999993</v>
      </c>
      <c r="AB24" s="75">
        <f>-STOA!P24</f>
        <v>0</v>
      </c>
      <c r="AC24">
        <f t="shared" si="0"/>
        <v>17.805621658562387</v>
      </c>
      <c r="AD24">
        <f t="shared" si="1"/>
        <v>1628.5145905802515</v>
      </c>
      <c r="AE24">
        <f>'IDT-1'!F24</f>
        <v>-6.343</v>
      </c>
      <c r="AF24" s="24"/>
      <c r="AG24">
        <f t="shared" si="2"/>
        <v>1622.1715905802514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-41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10.836284560422492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69.607411882807838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520.06351706132784</v>
      </c>
      <c r="P25" s="36">
        <v>48.287947115588999</v>
      </c>
      <c r="Q25" s="36">
        <v>7.7288654043739911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362.30362200000002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-42</v>
      </c>
      <c r="AA25" s="75">
        <f>STOA!J25</f>
        <v>560.69999999999993</v>
      </c>
      <c r="AB25" s="75">
        <f>-STOA!P25</f>
        <v>0</v>
      </c>
      <c r="AC25">
        <f t="shared" si="0"/>
        <v>14.676618184522878</v>
      </c>
      <c r="AD25">
        <f t="shared" si="1"/>
        <v>1585.9214378399984</v>
      </c>
      <c r="AE25">
        <f>'IDT-1'!F25</f>
        <v>0</v>
      </c>
      <c r="AF25" s="24"/>
      <c r="AG25">
        <f t="shared" si="2"/>
        <v>1585.9214378399984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-31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10.836284560422492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69.607411882807838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519.09644076808604</v>
      </c>
      <c r="P26" s="36">
        <v>19.318126727105252</v>
      </c>
      <c r="Q26" s="36">
        <v>7.7288654043739911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343.64388999999994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</v>
      </c>
      <c r="AA26" s="75">
        <f>STOA!J26</f>
        <v>560.69999999999993</v>
      </c>
      <c r="AB26" s="75">
        <f>-STOA!P26</f>
        <v>0</v>
      </c>
      <c r="AC26">
        <f t="shared" si="0"/>
        <v>14.048156402749266</v>
      </c>
      <c r="AD26">
        <f t="shared" si="1"/>
        <v>1563.9532709400462</v>
      </c>
      <c r="AE26">
        <f>'IDT-1'!F26</f>
        <v>0</v>
      </c>
      <c r="AF26" s="24"/>
      <c r="AG26">
        <f t="shared" si="2"/>
        <v>1563.9532709400462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-33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10.509708426786288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69.607411882807838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521.24155423966329</v>
      </c>
      <c r="P27" s="36">
        <v>19.318126727105252</v>
      </c>
      <c r="Q27" s="36">
        <v>7.7288654043739911</v>
      </c>
      <c r="R27" s="38">
        <v>4.5674540389972149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320.98526200000003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-36</v>
      </c>
      <c r="AA27" s="75">
        <f>STOA!J27</f>
        <v>560.52</v>
      </c>
      <c r="AB27" s="75">
        <f>-STOA!P27</f>
        <v>0</v>
      </c>
      <c r="AC27">
        <f t="shared" si="0"/>
        <v>13.884469624215994</v>
      </c>
      <c r="AD27">
        <f t="shared" si="1"/>
        <v>1552.6643210955178</v>
      </c>
      <c r="AE27">
        <f>'IDT-1'!F27</f>
        <v>-3.46</v>
      </c>
      <c r="AF27" s="24"/>
      <c r="AG27">
        <f t="shared" si="2"/>
        <v>1549.2043210955178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-7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10.509708426786288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69.607411882807838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523.88224921186497</v>
      </c>
      <c r="P28" s="36">
        <v>19.318126727105252</v>
      </c>
      <c r="Q28" s="36">
        <v>7.7288654043739911</v>
      </c>
      <c r="R28" s="38">
        <v>9.19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325.39523000000003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-67</v>
      </c>
      <c r="AA28" s="75">
        <f>STOA!J28</f>
        <v>560.52</v>
      </c>
      <c r="AB28" s="75">
        <f>-STOA!P28</f>
        <v>0</v>
      </c>
      <c r="AC28">
        <f t="shared" si="0"/>
        <v>14.305281415075807</v>
      </c>
      <c r="AD28">
        <f t="shared" si="1"/>
        <v>1528.0267182378625</v>
      </c>
      <c r="AE28">
        <f>'IDT-1'!F28</f>
        <v>0</v>
      </c>
      <c r="AF28" s="24"/>
      <c r="AG28">
        <f t="shared" si="2"/>
        <v>1528.0267182378625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-13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10.509708426786288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531.80521653536607</v>
      </c>
      <c r="P29" s="36">
        <v>19.318126727105252</v>
      </c>
      <c r="Q29" s="36">
        <v>7.7288654043739911</v>
      </c>
      <c r="R29" s="38">
        <v>12.8</v>
      </c>
      <c r="S29" s="38">
        <v>0</v>
      </c>
      <c r="T29" s="37">
        <f>SUMPRODUCT(LTA!J29:AN29,LTA!J$101:AN$101,LTA!J$105:AN$105)</f>
        <v>5.92</v>
      </c>
      <c r="U29" s="37">
        <f>SUMPRODUCT(LTA!J29:AN29,LTA!J$102:AN$102,LTA!J$105:AN$105)</f>
        <v>330.67997600000001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-107</v>
      </c>
      <c r="AA29" s="75">
        <f>STOA!J29</f>
        <v>560.52</v>
      </c>
      <c r="AB29" s="75">
        <f>-STOA!P29</f>
        <v>0</v>
      </c>
      <c r="AC29">
        <f t="shared" si="0"/>
        <v>14.842813989163444</v>
      </c>
      <c r="AD29">
        <f t="shared" si="1"/>
        <v>1505.1168989872758</v>
      </c>
      <c r="AE29">
        <f>'IDT-1'!F29</f>
        <v>0</v>
      </c>
      <c r="AF29" s="24"/>
      <c r="AG29">
        <f t="shared" si="2"/>
        <v>1505.1168989872758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-16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10.509708426786288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505.64641656511941</v>
      </c>
      <c r="P30" s="36">
        <v>19.318126727105252</v>
      </c>
      <c r="Q30" s="36">
        <v>7.7288654043739911</v>
      </c>
      <c r="R30" s="38">
        <v>14.9</v>
      </c>
      <c r="S30" s="38">
        <v>0</v>
      </c>
      <c r="T30" s="37">
        <f>SUMPRODUCT(LTA!J30:AN30,LTA!J$101:AN$101,LTA!J$105:AN$105)</f>
        <v>9.5299999999999994</v>
      </c>
      <c r="U30" s="37">
        <f>SUMPRODUCT(LTA!J30:AN30,LTA!J$102:AN$102,LTA!J$105:AN$105)</f>
        <v>336.48866400000003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-57</v>
      </c>
      <c r="AA30" s="75">
        <f>STOA!J30</f>
        <v>560.52</v>
      </c>
      <c r="AB30" s="75">
        <f>-STOA!P30</f>
        <v>0</v>
      </c>
      <c r="AC30">
        <f t="shared" si="0"/>
        <v>14.75372167951293</v>
      </c>
      <c r="AD30">
        <f t="shared" si="1"/>
        <v>1486.5658793266798</v>
      </c>
      <c r="AE30">
        <f>'IDT-1'!F30</f>
        <v>0</v>
      </c>
      <c r="AF30" s="24"/>
      <c r="AG30">
        <f t="shared" si="2"/>
        <v>1486.5658793266798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10.509708426786288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507.46700646523334</v>
      </c>
      <c r="P31" s="36">
        <v>19.318126727105252</v>
      </c>
      <c r="Q31" s="36">
        <v>7.7386578810473381</v>
      </c>
      <c r="R31" s="38">
        <v>19.2</v>
      </c>
      <c r="S31" s="38">
        <v>0</v>
      </c>
      <c r="T31" s="37">
        <f>SUMPRODUCT(LTA!J31:AN31,LTA!J$101:AN$101,LTA!J$105:AN$105)</f>
        <v>13.24</v>
      </c>
      <c r="U31" s="37">
        <f>SUMPRODUCT(LTA!J31:AN31,LTA!J$102:AN$102,LTA!J$105:AN$105)</f>
        <v>343.39619600000003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-8</v>
      </c>
      <c r="AA31" s="75">
        <f>STOA!J31</f>
        <v>560.2399999999999</v>
      </c>
      <c r="AB31" s="75">
        <f>-STOA!P31</f>
        <v>0</v>
      </c>
      <c r="AC31">
        <f t="shared" si="0"/>
        <v>15.281725415622841</v>
      </c>
      <c r="AD31">
        <f t="shared" si="1"/>
        <v>1456.5057899673573</v>
      </c>
      <c r="AE31">
        <f>'IDT-1'!F31</f>
        <v>0</v>
      </c>
      <c r="AF31" s="24"/>
      <c r="AG31">
        <f t="shared" si="2"/>
        <v>1456.5057899673573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-165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10.509708426786288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507.38713038299034</v>
      </c>
      <c r="P32" s="36">
        <v>19.318126727105252</v>
      </c>
      <c r="Q32" s="36">
        <v>7.7386578810473381</v>
      </c>
      <c r="R32" s="38">
        <v>19.2</v>
      </c>
      <c r="S32" s="38">
        <v>0</v>
      </c>
      <c r="T32" s="37">
        <f>SUMPRODUCT(LTA!J32:AN32,LTA!J$101:AN$101,LTA!J$105:AN$105)</f>
        <v>19.07</v>
      </c>
      <c r="U32" s="37">
        <f>SUMPRODUCT(LTA!J32:AN32,LTA!J$102:AN$102,LTA!J$105:AN$105)</f>
        <v>350.49082800000002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-37</v>
      </c>
      <c r="AA32" s="75">
        <f>STOA!J32</f>
        <v>560.2399999999999</v>
      </c>
      <c r="AB32" s="75">
        <f>-STOA!P32</f>
        <v>0</v>
      </c>
      <c r="AC32">
        <f t="shared" si="0"/>
        <v>15.609871466179115</v>
      </c>
      <c r="AD32">
        <f t="shared" si="1"/>
        <v>1443.022399834558</v>
      </c>
      <c r="AE32">
        <f>'IDT-1'!F32</f>
        <v>0</v>
      </c>
      <c r="AF32" s="24"/>
      <c r="AG32">
        <f t="shared" si="2"/>
        <v>1443.022399834558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-162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10.509708426786288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502.81942838525669</v>
      </c>
      <c r="P33" s="36">
        <v>19.318126727105252</v>
      </c>
      <c r="Q33" s="36">
        <v>17.690000000000001</v>
      </c>
      <c r="R33" s="38">
        <v>20.199999999999996</v>
      </c>
      <c r="S33" s="38">
        <v>0</v>
      </c>
      <c r="T33" s="37">
        <f>SUMPRODUCT(LTA!J33:AN33,LTA!J$101:AN$101,LTA!J$105:AN$105)</f>
        <v>27.05</v>
      </c>
      <c r="U33" s="37">
        <f>SUMPRODUCT(LTA!J33:AN33,LTA!J$102:AN$102,LTA!J$105:AN$105)</f>
        <v>362.93275599999998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</v>
      </c>
      <c r="AA33" s="75">
        <f>STOA!J33</f>
        <v>560.2399999999999</v>
      </c>
      <c r="AB33" s="75">
        <f>-STOA!P33</f>
        <v>0</v>
      </c>
      <c r="AC33">
        <f t="shared" si="0"/>
        <v>16.495788540938705</v>
      </c>
      <c r="AD33">
        <f t="shared" si="1"/>
        <v>1390.9420508810174</v>
      </c>
      <c r="AE33">
        <f>'IDT-1'!F33</f>
        <v>0</v>
      </c>
      <c r="AF33" s="24"/>
      <c r="AG33">
        <f t="shared" si="2"/>
        <v>1390.9420508810174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-258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10.509708426786288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502.81942838525669</v>
      </c>
      <c r="P34" s="36">
        <v>19.32</v>
      </c>
      <c r="Q34" s="36">
        <v>17.690000000000001</v>
      </c>
      <c r="R34" s="38">
        <v>20.199999999999996</v>
      </c>
      <c r="S34" s="38">
        <v>0</v>
      </c>
      <c r="T34" s="37">
        <f>SUMPRODUCT(LTA!J34:AN34,LTA!J$101:AN$101,LTA!J$105:AN$105)</f>
        <v>35.1</v>
      </c>
      <c r="U34" s="37">
        <f>SUMPRODUCT(LTA!J34:AN34,LTA!J$102:AN$102,LTA!J$105:AN$105)</f>
        <v>369.93655200000001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-44</v>
      </c>
      <c r="AA34" s="75">
        <f>STOA!J34</f>
        <v>560.2399999999999</v>
      </c>
      <c r="AB34" s="75">
        <f>-STOA!P34</f>
        <v>0</v>
      </c>
      <c r="AC34">
        <f t="shared" si="0"/>
        <v>16.817092790503466</v>
      </c>
      <c r="AD34">
        <f t="shared" si="1"/>
        <v>1382.6764159043473</v>
      </c>
      <c r="AE34">
        <f>'IDT-1'!F34</f>
        <v>0</v>
      </c>
      <c r="AF34" s="24"/>
      <c r="AG34">
        <f t="shared" si="2"/>
        <v>1382.6764159043473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-256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10.509708426786288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490.21403964925105</v>
      </c>
      <c r="P35" s="36">
        <v>19.318674624408313</v>
      </c>
      <c r="Q35" s="36">
        <v>17.690000000000001</v>
      </c>
      <c r="R35" s="38">
        <v>20.2</v>
      </c>
      <c r="S35" s="38">
        <v>0</v>
      </c>
      <c r="T35" s="37">
        <f>SUMPRODUCT(LTA!J35:AN35,LTA!J$101:AN$101,LTA!J$105:AN$105)</f>
        <v>43.12</v>
      </c>
      <c r="U35" s="37">
        <f>SUMPRODUCT(LTA!J35:AN35,LTA!J$102:AN$102,LTA!J$105:AN$105)</f>
        <v>377.74621999999994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-49</v>
      </c>
      <c r="AA35" s="75">
        <f>STOA!J35</f>
        <v>560.05999999999995</v>
      </c>
      <c r="AB35" s="75">
        <f>-STOA!P35</f>
        <v>0</v>
      </c>
      <c r="AC35">
        <f t="shared" si="0"/>
        <v>16.876559974250018</v>
      </c>
      <c r="AD35">
        <f t="shared" si="1"/>
        <v>1381.6624907261955</v>
      </c>
      <c r="AE35">
        <f>'IDT-1'!F35</f>
        <v>0</v>
      </c>
      <c r="AF35" s="24"/>
      <c r="AG35">
        <f t="shared" si="2"/>
        <v>1381.6624907261955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10.509708426786288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489.96490893969576</v>
      </c>
      <c r="P36" s="36">
        <v>19.318674624408313</v>
      </c>
      <c r="Q36" s="36">
        <v>17.690000000000001</v>
      </c>
      <c r="R36" s="38">
        <v>22.2</v>
      </c>
      <c r="S36" s="38">
        <v>0</v>
      </c>
      <c r="T36" s="37">
        <f>SUMPRODUCT(LTA!J36:AN36,LTA!J$101:AN$101,LTA!J$105:AN$105)</f>
        <v>50.11</v>
      </c>
      <c r="U36" s="37">
        <f>SUMPRODUCT(LTA!J36:AN36,LTA!J$102:AN$102,LTA!J$105:AN$105)</f>
        <v>386.12433999999996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-56</v>
      </c>
      <c r="AA36" s="75">
        <f>STOA!J36</f>
        <v>560.05999999999995</v>
      </c>
      <c r="AB36" s="75">
        <f>-STOA!P36</f>
        <v>0</v>
      </c>
      <c r="AC36">
        <f t="shared" si="0"/>
        <v>17.130484534713311</v>
      </c>
      <c r="AD36">
        <f t="shared" si="1"/>
        <v>1385.527555456177</v>
      </c>
      <c r="AE36">
        <f>'IDT-1'!F36</f>
        <v>0</v>
      </c>
      <c r="AF36" s="24"/>
      <c r="AG36">
        <f t="shared" si="2"/>
        <v>1385.527555456177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-261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10.509708426786288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485.80371664931499</v>
      </c>
      <c r="P37" s="36">
        <v>19.318674624408313</v>
      </c>
      <c r="Q37" s="36">
        <v>17.690000000000001</v>
      </c>
      <c r="R37" s="38">
        <v>22.2</v>
      </c>
      <c r="S37" s="38">
        <v>0</v>
      </c>
      <c r="T37" s="37">
        <f>SUMPRODUCT(LTA!J37:AN37,LTA!J$101:AN$101,LTA!J$105:AN$105)</f>
        <v>58.05</v>
      </c>
      <c r="U37" s="37">
        <f>SUMPRODUCT(LTA!J37:AN37,LTA!J$102:AN$102,LTA!J$105:AN$105)</f>
        <v>390.11813599999999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-64</v>
      </c>
      <c r="AA37" s="75">
        <f>STOA!J37</f>
        <v>560.05999999999995</v>
      </c>
      <c r="AB37" s="75">
        <f>-STOA!P37</f>
        <v>0</v>
      </c>
      <c r="AC37">
        <f t="shared" si="0"/>
        <v>16.839985781428773</v>
      </c>
      <c r="AD37">
        <f t="shared" si="1"/>
        <v>1435.5906579190807</v>
      </c>
      <c r="AE37">
        <f>'IDT-1'!F37</f>
        <v>0</v>
      </c>
      <c r="AF37" s="24"/>
      <c r="AG37">
        <f t="shared" si="2"/>
        <v>1435.5906579190807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-211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10.509708426786288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487.439298949315</v>
      </c>
      <c r="P38" s="36">
        <v>19.318674624408313</v>
      </c>
      <c r="Q38" s="36">
        <v>17.690000000000001</v>
      </c>
      <c r="R38" s="38">
        <v>22.2</v>
      </c>
      <c r="S38" s="38">
        <v>0</v>
      </c>
      <c r="T38" s="37">
        <f>SUMPRODUCT(LTA!J38:AN38,LTA!J$101:AN$101,LTA!J$105:AN$105)</f>
        <v>66.02</v>
      </c>
      <c r="U38" s="37">
        <f>SUMPRODUCT(LTA!J38:AN38,LTA!J$102:AN$102,LTA!J$105:AN$105)</f>
        <v>397.88786599999997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-69</v>
      </c>
      <c r="AA38" s="75">
        <f>STOA!J38</f>
        <v>560.05999999999995</v>
      </c>
      <c r="AB38" s="75">
        <f>-STOA!P38</f>
        <v>0</v>
      </c>
      <c r="AC38">
        <f t="shared" si="0"/>
        <v>17.02829419337322</v>
      </c>
      <c r="AD38">
        <f t="shared" si="1"/>
        <v>1447.7776618071364</v>
      </c>
      <c r="AE38">
        <f>'IDT-1'!F38</f>
        <v>0</v>
      </c>
      <c r="AF38" s="24"/>
      <c r="AG38">
        <f t="shared" si="2"/>
        <v>1447.7776618071364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-211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10.40993271387376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487.43935144939974</v>
      </c>
      <c r="P39" s="36">
        <v>19.318674624408313</v>
      </c>
      <c r="Q39" s="36">
        <v>17.690000000000001</v>
      </c>
      <c r="R39" s="38">
        <v>22.2</v>
      </c>
      <c r="S39" s="38">
        <v>0</v>
      </c>
      <c r="T39" s="37">
        <f>SUMPRODUCT(LTA!J39:AN39,LTA!J$101:AN$101,LTA!J$105:AN$105)</f>
        <v>71.94</v>
      </c>
      <c r="U39" s="37">
        <f>SUMPRODUCT(LTA!J39:AN39,LTA!J$102:AN$102,LTA!J$105:AN$105)</f>
        <v>405.16378800000001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-44</v>
      </c>
      <c r="AA39" s="75">
        <f>STOA!J39</f>
        <v>559.86999999999989</v>
      </c>
      <c r="AB39" s="75">
        <f>-STOA!P39</f>
        <v>0</v>
      </c>
      <c r="AC39">
        <f t="shared" si="0"/>
        <v>16.839457474814349</v>
      </c>
      <c r="AD39">
        <f t="shared" si="1"/>
        <v>1495.7824273128676</v>
      </c>
      <c r="AE39">
        <f>'IDT-1'!F39</f>
        <v>0</v>
      </c>
      <c r="AF39" s="24"/>
      <c r="AG39">
        <f t="shared" si="2"/>
        <v>1495.7824273128676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-201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10.079960317460317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487.439298949315</v>
      </c>
      <c r="P40" s="36">
        <v>19.318674624408313</v>
      </c>
      <c r="Q40" s="36">
        <v>17.690000000000001</v>
      </c>
      <c r="R40" s="38">
        <v>22.2</v>
      </c>
      <c r="S40" s="38">
        <v>0</v>
      </c>
      <c r="T40" s="37">
        <f>SUMPRODUCT(LTA!J40:AN40,LTA!J$101:AN$101,LTA!J$105:AN$105)</f>
        <v>78.81</v>
      </c>
      <c r="U40" s="37">
        <f>SUMPRODUCT(LTA!J40:AN40,LTA!J$102:AN$102,LTA!J$105:AN$105)</f>
        <v>412.022156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559.86999999999989</v>
      </c>
      <c r="AB40" s="75">
        <f>-STOA!P40</f>
        <v>0</v>
      </c>
      <c r="AC40">
        <f t="shared" si="0"/>
        <v>16.096416626669967</v>
      </c>
      <c r="AD40">
        <f t="shared" si="1"/>
        <v>1610.9238112645137</v>
      </c>
      <c r="AE40">
        <f>'IDT-1'!F40</f>
        <v>0</v>
      </c>
      <c r="AF40" s="24"/>
      <c r="AG40">
        <f t="shared" si="2"/>
        <v>1610.9238112645137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-144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10.079960317460317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485.85814497011461</v>
      </c>
      <c r="P41" s="36">
        <v>19.318674624408313</v>
      </c>
      <c r="Q41" s="36">
        <v>17.690000000000001</v>
      </c>
      <c r="R41" s="38">
        <v>22.2</v>
      </c>
      <c r="S41" s="38">
        <v>0</v>
      </c>
      <c r="T41" s="37">
        <f>SUMPRODUCT(LTA!J41:AN41,LTA!J$101:AN$101,LTA!J$105:AN$105)</f>
        <v>84.63</v>
      </c>
      <c r="U41" s="37">
        <f>SUMPRODUCT(LTA!J41:AN41,LTA!J$102:AN$102,LTA!J$105:AN$105)</f>
        <v>418.47136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559.86999999999989</v>
      </c>
      <c r="AB41" s="75">
        <f>-STOA!P41</f>
        <v>0</v>
      </c>
      <c r="AC41">
        <f t="shared" si="0"/>
        <v>16.11842698504557</v>
      </c>
      <c r="AD41">
        <f t="shared" si="1"/>
        <v>1629.5898509269377</v>
      </c>
      <c r="AE41">
        <f>'IDT-1'!F41</f>
        <v>0</v>
      </c>
      <c r="AF41" s="24"/>
      <c r="AG41">
        <f t="shared" si="2"/>
        <v>1629.5898509269377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-136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10.079960317460317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486.16842690518479</v>
      </c>
      <c r="P42" s="36">
        <v>19.318674624408313</v>
      </c>
      <c r="Q42" s="36">
        <v>17.690000000000001</v>
      </c>
      <c r="R42" s="38">
        <v>21.9</v>
      </c>
      <c r="S42" s="38">
        <v>0</v>
      </c>
      <c r="T42" s="37">
        <f>SUMPRODUCT(LTA!J42:AN42,LTA!J$101:AN$101,LTA!J$105:AN$105)</f>
        <v>92.33</v>
      </c>
      <c r="U42" s="37">
        <f>SUMPRODUCT(LTA!J42:AN42,LTA!J$102:AN$102,LTA!J$105:AN$105)</f>
        <v>424.66727200000003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559.86999999999989</v>
      </c>
      <c r="AB42" s="75">
        <f>-STOA!P42</f>
        <v>0</v>
      </c>
      <c r="AC42">
        <f t="shared" si="0"/>
        <v>15.837094601030374</v>
      </c>
      <c r="AD42">
        <f t="shared" si="1"/>
        <v>1690.777377246023</v>
      </c>
      <c r="AE42">
        <f>'IDT-1'!F42</f>
        <v>0</v>
      </c>
      <c r="AF42" s="24"/>
      <c r="AG42">
        <f t="shared" si="2"/>
        <v>1690.777377246023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-89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10.079960317460317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481.23826435131696</v>
      </c>
      <c r="P43" s="36">
        <v>19.318674624408313</v>
      </c>
      <c r="Q43" s="36">
        <v>17.690000000000001</v>
      </c>
      <c r="R43" s="38">
        <v>21.9</v>
      </c>
      <c r="S43" s="38">
        <v>0</v>
      </c>
      <c r="T43" s="37">
        <f>SUMPRODUCT(LTA!J43:AN43,LTA!J$101:AN$101,LTA!J$105:AN$105)</f>
        <v>98.06</v>
      </c>
      <c r="U43" s="37">
        <f>SUMPRODUCT(LTA!J43:AN43,LTA!J$102:AN$102,LTA!J$105:AN$105)</f>
        <v>433.16414400000002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559.68999999999994</v>
      </c>
      <c r="AB43" s="75">
        <f>-STOA!P43</f>
        <v>0</v>
      </c>
      <c r="AC43">
        <f t="shared" si="0"/>
        <v>15.481645916408544</v>
      </c>
      <c r="AD43">
        <f t="shared" si="1"/>
        <v>1751.2495353767772</v>
      </c>
      <c r="AE43">
        <f>'IDT-1'!F43</f>
        <v>0</v>
      </c>
      <c r="AF43" s="24"/>
      <c r="AG43">
        <f t="shared" si="2"/>
        <v>1751.2495353767772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-38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10.079960317460317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507.49596055001984</v>
      </c>
      <c r="P44" s="36">
        <v>19.32</v>
      </c>
      <c r="Q44" s="36">
        <v>17.690000000000001</v>
      </c>
      <c r="R44" s="38">
        <v>21.9</v>
      </c>
      <c r="S44" s="38">
        <v>0</v>
      </c>
      <c r="T44" s="37">
        <f>SUMPRODUCT(LTA!J44:AN44,LTA!J$101:AN$101,LTA!J$105:AN$105)</f>
        <v>102.64</v>
      </c>
      <c r="U44" s="37">
        <f>SUMPRODUCT(LTA!J44:AN44,LTA!J$102:AN$102,LTA!J$105:AN$105)</f>
        <v>437.15713600000004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559.68999999999994</v>
      </c>
      <c r="AB44" s="75">
        <f>-STOA!P44</f>
        <v>0</v>
      </c>
      <c r="AC44">
        <f t="shared" si="0"/>
        <v>15.706465568633508</v>
      </c>
      <c r="AD44">
        <f t="shared" si="1"/>
        <v>1793.8567292988469</v>
      </c>
      <c r="AE44">
        <f>'IDT-1'!F44</f>
        <v>0</v>
      </c>
      <c r="AF44" s="24"/>
      <c r="AG44">
        <f t="shared" si="2"/>
        <v>1793.8567292988469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10.079960317460317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497.94903972497923</v>
      </c>
      <c r="P45" s="36">
        <v>19.318126727105252</v>
      </c>
      <c r="Q45" s="36">
        <v>17.690000000000001</v>
      </c>
      <c r="R45" s="38">
        <v>21.9</v>
      </c>
      <c r="S45" s="38">
        <v>0</v>
      </c>
      <c r="T45" s="37">
        <f>SUMPRODUCT(LTA!J45:AN45,LTA!J$101:AN$101,LTA!J$105:AN$105)</f>
        <v>104.11</v>
      </c>
      <c r="U45" s="37">
        <f>SUMPRODUCT(LTA!J45:AN45,LTA!J$102:AN$102,LTA!J$105:AN$105)</f>
        <v>438.65082000000007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559.68999999999994</v>
      </c>
      <c r="AB45" s="75">
        <f>-STOA!P45</f>
        <v>0</v>
      </c>
      <c r="AC45">
        <f t="shared" si="0"/>
        <v>15.478159912064175</v>
      </c>
      <c r="AD45">
        <f t="shared" si="1"/>
        <v>1827.1599248574805</v>
      </c>
      <c r="AE45">
        <f>'IDT-1'!F45</f>
        <v>0</v>
      </c>
      <c r="AF45" s="24"/>
      <c r="AG45">
        <f t="shared" si="2"/>
        <v>1827.1599248574805</v>
      </c>
      <c r="AI45" s="34">
        <f>PXIL!J45</f>
        <v>0</v>
      </c>
      <c r="AJ45" s="34">
        <f>PXIL!P45</f>
        <v>0</v>
      </c>
      <c r="AK45" s="34">
        <f>RTM_IEX!J45</f>
        <v>9.66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10.079960317460317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496.30438654441843</v>
      </c>
      <c r="P46" s="36">
        <v>48.287947115588999</v>
      </c>
      <c r="Q46" s="36">
        <v>17.690000000000001</v>
      </c>
      <c r="R46" s="38">
        <v>21.9</v>
      </c>
      <c r="S46" s="38">
        <v>0</v>
      </c>
      <c r="T46" s="37">
        <f>SUMPRODUCT(LTA!J46:AN46,LTA!J$101:AN$101,LTA!J$105:AN$105)</f>
        <v>107.66</v>
      </c>
      <c r="U46" s="37">
        <f>SUMPRODUCT(LTA!J46:AN46,LTA!J$102:AN$102,LTA!J$105:AN$105)</f>
        <v>441.74342000000007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559.68999999999994</v>
      </c>
      <c r="AB46" s="75">
        <f>-STOA!P46</f>
        <v>0</v>
      </c>
      <c r="AC46">
        <f t="shared" si="0"/>
        <v>15.779701156610725</v>
      </c>
      <c r="AD46">
        <f t="shared" si="1"/>
        <v>1862.7561508208566</v>
      </c>
      <c r="AE46">
        <f>'IDT-1'!F46</f>
        <v>0</v>
      </c>
      <c r="AF46" s="24"/>
      <c r="AG46">
        <f t="shared" si="2"/>
        <v>1862.7561508208566</v>
      </c>
      <c r="AI46" s="34">
        <f>PXIL!J46</f>
        <v>0</v>
      </c>
      <c r="AJ46" s="34">
        <f>PXIL!P46</f>
        <v>0</v>
      </c>
      <c r="AK46" s="34">
        <f>RTM_IEX!J46</f>
        <v>11.59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10.079960317460317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501.19041610752816</v>
      </c>
      <c r="P47" s="36">
        <v>75.279999999999987</v>
      </c>
      <c r="Q47" s="36">
        <v>7.7386578810473381</v>
      </c>
      <c r="R47" s="38">
        <v>21.9</v>
      </c>
      <c r="S47" s="38">
        <v>0</v>
      </c>
      <c r="T47" s="37">
        <f>SUMPRODUCT(LTA!J47:AN47,LTA!J$101:AN$101,LTA!J$105:AN$105)</f>
        <v>113.03</v>
      </c>
      <c r="U47" s="37">
        <f>SUMPRODUCT(LTA!J47:AN47,LTA!J$102:AN$102,LTA!J$105:AN$105)</f>
        <v>463.45943599999993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559.50999999999988</v>
      </c>
      <c r="AB47" s="75">
        <f>-STOA!P47</f>
        <v>0</v>
      </c>
      <c r="AC47">
        <f t="shared" si="0"/>
        <v>16.177251887019587</v>
      </c>
      <c r="AD47">
        <f t="shared" si="1"/>
        <v>1889.6013564190159</v>
      </c>
      <c r="AE47">
        <f>'IDT-1'!F47</f>
        <v>0</v>
      </c>
      <c r="AF47" s="24"/>
      <c r="AG47">
        <f t="shared" si="2"/>
        <v>1889.6013564190159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10.079960317460317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513.56822660247633</v>
      </c>
      <c r="P48" s="36">
        <v>75.279999999999987</v>
      </c>
      <c r="Q48" s="36">
        <v>26.72</v>
      </c>
      <c r="R48" s="38">
        <v>21.9</v>
      </c>
      <c r="S48" s="38">
        <v>0</v>
      </c>
      <c r="T48" s="37">
        <f>SUMPRODUCT(LTA!J48:AN48,LTA!J$101:AN$101,LTA!J$105:AN$105)</f>
        <v>113.44</v>
      </c>
      <c r="U48" s="37">
        <f>SUMPRODUCT(LTA!J48:AN48,LTA!J$102:AN$102,LTA!J$105:AN$105)</f>
        <v>485.36860999999999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559.50999999999988</v>
      </c>
      <c r="AB48" s="75">
        <f>-STOA!P48</f>
        <v>0</v>
      </c>
      <c r="AC48">
        <f t="shared" si="0"/>
        <v>16.797572985074137</v>
      </c>
      <c r="AD48">
        <f t="shared" si="1"/>
        <v>1922.6593619348623</v>
      </c>
      <c r="AE48">
        <f>'IDT-1'!F48</f>
        <v>0</v>
      </c>
      <c r="AF48" s="24"/>
      <c r="AG48">
        <f t="shared" si="2"/>
        <v>1922.6593619348623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10.079960317460317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515.20380890247634</v>
      </c>
      <c r="P49" s="36">
        <v>75.279999999999987</v>
      </c>
      <c r="Q49" s="36">
        <v>26.72</v>
      </c>
      <c r="R49" s="38">
        <v>21.9</v>
      </c>
      <c r="S49" s="38">
        <v>0</v>
      </c>
      <c r="T49" s="37">
        <f>SUMPRODUCT(LTA!J49:AN49,LTA!J$101:AN$101,LTA!J$105:AN$105)</f>
        <v>113.68</v>
      </c>
      <c r="U49" s="37">
        <f>SUMPRODUCT(LTA!J49:AN49,LTA!J$102:AN$102,LTA!J$105:AN$105)</f>
        <v>507.65351199999998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559.50999999999988</v>
      </c>
      <c r="AB49" s="75">
        <f>-STOA!P49</f>
        <v>0</v>
      </c>
      <c r="AC49">
        <f t="shared" si="0"/>
        <v>17.169944207691916</v>
      </c>
      <c r="AD49">
        <f t="shared" si="1"/>
        <v>1926.4474750122445</v>
      </c>
      <c r="AE49">
        <f>'IDT-1'!F49</f>
        <v>0</v>
      </c>
      <c r="AF49" s="24"/>
      <c r="AG49">
        <f t="shared" si="2"/>
        <v>1926.4474750122445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10.079960317460317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513.11621764878953</v>
      </c>
      <c r="P50" s="36">
        <v>75.279999999999987</v>
      </c>
      <c r="Q50" s="36">
        <v>26.72</v>
      </c>
      <c r="R50" s="38">
        <v>21.9</v>
      </c>
      <c r="S50" s="38">
        <v>0</v>
      </c>
      <c r="T50" s="37">
        <f>SUMPRODUCT(LTA!J50:AN50,LTA!J$101:AN$101,LTA!J$105:AN$105)</f>
        <v>113.85</v>
      </c>
      <c r="U50" s="37">
        <f>SUMPRODUCT(LTA!J50:AN50,LTA!J$102:AN$102,LTA!J$105:AN$105)</f>
        <v>507.286474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559.50999999999988</v>
      </c>
      <c r="AB50" s="75">
        <f>-STOA!P50</f>
        <v>0</v>
      </c>
      <c r="AC50">
        <f t="shared" si="0"/>
        <v>17.066041744712059</v>
      </c>
      <c r="AD50">
        <f t="shared" si="1"/>
        <v>1934.2667482215375</v>
      </c>
      <c r="AE50">
        <f>'IDT-1'!F50</f>
        <v>0</v>
      </c>
      <c r="AF50" s="24"/>
      <c r="AG50">
        <f t="shared" si="2"/>
        <v>1934.2667482215375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10.079960317460317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516.8609999193236</v>
      </c>
      <c r="P51" s="36">
        <v>75.279999999999987</v>
      </c>
      <c r="Q51" s="36">
        <v>26.72</v>
      </c>
      <c r="R51" s="38">
        <v>21.9</v>
      </c>
      <c r="S51" s="38">
        <v>0</v>
      </c>
      <c r="T51" s="37">
        <f>SUMPRODUCT(LTA!J51:AN51,LTA!J$101:AN$101,LTA!J$105:AN$105)</f>
        <v>114.01</v>
      </c>
      <c r="U51" s="37">
        <f>SUMPRODUCT(LTA!J51:AN51,LTA!J$102:AN$102,LTA!J$105:AN$105)</f>
        <v>522.76878599999998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559.30999999999995</v>
      </c>
      <c r="AB51" s="75">
        <f>-STOA!P51</f>
        <v>0</v>
      </c>
      <c r="AC51">
        <f t="shared" si="0"/>
        <v>17.057790182086766</v>
      </c>
      <c r="AD51">
        <f t="shared" si="1"/>
        <v>1973.462094054697</v>
      </c>
      <c r="AE51">
        <f>'IDT-1'!F51</f>
        <v>0</v>
      </c>
      <c r="AF51" s="24"/>
      <c r="AG51">
        <f t="shared" si="2"/>
        <v>1973.462094054697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10.079960317460317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515.22540385053878</v>
      </c>
      <c r="P52" s="36">
        <v>75.279999999999987</v>
      </c>
      <c r="Q52" s="36">
        <v>26.72</v>
      </c>
      <c r="R52" s="38">
        <v>21.9</v>
      </c>
      <c r="S52" s="38">
        <v>0</v>
      </c>
      <c r="T52" s="37">
        <f>SUMPRODUCT(LTA!J52:AN52,LTA!J$101:AN$101,LTA!J$105:AN$105)</f>
        <v>110.06</v>
      </c>
      <c r="U52" s="37">
        <f>SUMPRODUCT(LTA!J52:AN52,LTA!J$102:AN$102,LTA!J$105:AN$105)</f>
        <v>550.89483399999995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559.30999999999995</v>
      </c>
      <c r="AB52" s="75">
        <f>-STOA!P52</f>
        <v>0</v>
      </c>
      <c r="AC52">
        <f t="shared" si="0"/>
        <v>17.247129978308973</v>
      </c>
      <c r="AD52">
        <f t="shared" si="1"/>
        <v>1995.8132061896899</v>
      </c>
      <c r="AE52">
        <f>'IDT-1'!F52</f>
        <v>0</v>
      </c>
      <c r="AF52" s="24"/>
      <c r="AG52">
        <f t="shared" si="2"/>
        <v>1995.8132061896899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10.079960317460317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514.65604969353035</v>
      </c>
      <c r="P53" s="36">
        <v>75.279999999999987</v>
      </c>
      <c r="Q53" s="36">
        <v>26.72</v>
      </c>
      <c r="R53" s="38">
        <v>21.9</v>
      </c>
      <c r="S53" s="38">
        <v>0</v>
      </c>
      <c r="T53" s="37">
        <f>SUMPRODUCT(LTA!J53:AN53,LTA!J$101:AN$101,LTA!J$105:AN$105)</f>
        <v>110.14</v>
      </c>
      <c r="U53" s="37">
        <f>SUMPRODUCT(LTA!J53:AN53,LTA!J$102:AN$102,LTA!J$105:AN$105)</f>
        <v>550.67515399999991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559.30999999999995</v>
      </c>
      <c r="AB53" s="75">
        <f>-STOA!P53</f>
        <v>0</v>
      </c>
      <c r="AC53">
        <f t="shared" si="0"/>
        <v>17.071750936892318</v>
      </c>
      <c r="AD53">
        <f t="shared" si="1"/>
        <v>2015.279551074098</v>
      </c>
      <c r="AE53">
        <f>'IDT-1'!F53</f>
        <v>0</v>
      </c>
      <c r="AF53" s="24"/>
      <c r="AG53">
        <f t="shared" si="2"/>
        <v>2015.279551074098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10.079960317460317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514.65604969353035</v>
      </c>
      <c r="P54" s="36">
        <v>75.279999999999987</v>
      </c>
      <c r="Q54" s="36">
        <v>26.72</v>
      </c>
      <c r="R54" s="38">
        <v>21.9</v>
      </c>
      <c r="S54" s="38">
        <v>0</v>
      </c>
      <c r="T54" s="37">
        <f>SUMPRODUCT(LTA!J54:AN54,LTA!J$101:AN$101,LTA!J$105:AN$105)</f>
        <v>110.01</v>
      </c>
      <c r="U54" s="37">
        <f>SUMPRODUCT(LTA!J54:AN54,LTA!J$102:AN$102,LTA!J$105:AN$105)</f>
        <v>550.4250199999999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559.30999999999995</v>
      </c>
      <c r="AB54" s="75">
        <f>-STOA!P54</f>
        <v>0</v>
      </c>
      <c r="AC54">
        <f t="shared" si="0"/>
        <v>17.068557811292319</v>
      </c>
      <c r="AD54">
        <f t="shared" si="1"/>
        <v>2014.9026101996981</v>
      </c>
      <c r="AE54">
        <f>'IDT-1'!F54</f>
        <v>0</v>
      </c>
      <c r="AF54" s="24"/>
      <c r="AG54">
        <f t="shared" si="2"/>
        <v>2014.9026101996981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10.079960317460317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516.05010894397481</v>
      </c>
      <c r="P55" s="36">
        <v>75.279999999999987</v>
      </c>
      <c r="Q55" s="36">
        <v>26.72</v>
      </c>
      <c r="R55" s="38">
        <v>21.9</v>
      </c>
      <c r="S55" s="38">
        <v>0</v>
      </c>
      <c r="T55" s="37">
        <f>SUMPRODUCT(LTA!J55:AN55,LTA!J$101:AN$101,LTA!J$105:AN$105)</f>
        <v>109.98</v>
      </c>
      <c r="U55" s="37">
        <f>SUMPRODUCT(LTA!J55:AN55,LTA!J$102:AN$102,LTA!J$105:AN$105)</f>
        <v>505.68888000000004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559.2299999999999</v>
      </c>
      <c r="AB55" s="75">
        <f>-STOA!P55</f>
        <v>0</v>
      </c>
      <c r="AC55">
        <f t="shared" si="0"/>
        <v>16.703560332996055</v>
      </c>
      <c r="AD55">
        <f t="shared" si="1"/>
        <v>1971.8155269284393</v>
      </c>
      <c r="AE55">
        <f>'IDT-1'!F55</f>
        <v>0</v>
      </c>
      <c r="AF55" s="24"/>
      <c r="AG55">
        <f t="shared" si="2"/>
        <v>1971.8155269284393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10.079960317460317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516.16619550642201</v>
      </c>
      <c r="P56" s="36">
        <v>75.279999999999987</v>
      </c>
      <c r="Q56" s="36">
        <v>26.72</v>
      </c>
      <c r="R56" s="38">
        <v>21.400000000000002</v>
      </c>
      <c r="S56" s="38">
        <v>0</v>
      </c>
      <c r="T56" s="37">
        <f>SUMPRODUCT(LTA!J56:AN56,LTA!J$101:AN$101,LTA!J$105:AN$105)</f>
        <v>109.71000000000001</v>
      </c>
      <c r="U56" s="37">
        <f>SUMPRODUCT(LTA!J56:AN56,LTA!J$102:AN$102,LTA!J$105:AN$105)</f>
        <v>503.47647600000005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559.2299999999999</v>
      </c>
      <c r="AB56" s="75">
        <f>-STOA!P56</f>
        <v>0</v>
      </c>
      <c r="AC56">
        <f t="shared" si="0"/>
        <v>16.679483266520613</v>
      </c>
      <c r="AD56">
        <f t="shared" si="1"/>
        <v>1968.9732865573617</v>
      </c>
      <c r="AE56">
        <f>'IDT-1'!F56</f>
        <v>0</v>
      </c>
      <c r="AF56" s="24"/>
      <c r="AG56">
        <f t="shared" si="2"/>
        <v>1968.9732865573617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9.7399726682610197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516.25267893298599</v>
      </c>
      <c r="P57" s="36">
        <v>75.279999999999987</v>
      </c>
      <c r="Q57" s="36">
        <v>26.726932170320211</v>
      </c>
      <c r="R57" s="38">
        <v>21.400000000000002</v>
      </c>
      <c r="S57" s="38">
        <v>0</v>
      </c>
      <c r="T57" s="37">
        <f>SUMPRODUCT(LTA!J57:AN57,LTA!J$101:AN$101,LTA!J$105:AN$105)</f>
        <v>109.33</v>
      </c>
      <c r="U57" s="37">
        <f>SUMPRODUCT(LTA!J57:AN57,LTA!J$102:AN$102,LTA!J$105:AN$105)</f>
        <v>547.11308199999996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17.38</v>
      </c>
      <c r="Z57" s="34">
        <f>IEX!P57</f>
        <v>0</v>
      </c>
      <c r="AA57" s="75">
        <f>STOA!J57</f>
        <v>559.2299999999999</v>
      </c>
      <c r="AB57" s="75">
        <f>-STOA!P57</f>
        <v>0</v>
      </c>
      <c r="AC57">
        <f t="shared" si="0"/>
        <v>17.186759551681163</v>
      </c>
      <c r="AD57">
        <f t="shared" si="1"/>
        <v>2028.8560442198861</v>
      </c>
      <c r="AE57">
        <f>'IDT-1'!F57</f>
        <v>0</v>
      </c>
      <c r="AF57" s="24"/>
      <c r="AG57">
        <f t="shared" si="2"/>
        <v>2028.8560442198861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9.7399726682610197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588.95575769568336</v>
      </c>
      <c r="P58" s="36">
        <v>75.279999999999987</v>
      </c>
      <c r="Q58" s="36">
        <v>26.726932170320211</v>
      </c>
      <c r="R58" s="38">
        <v>21.9</v>
      </c>
      <c r="S58" s="38">
        <v>0</v>
      </c>
      <c r="T58" s="37">
        <f>SUMPRODUCT(LTA!J58:AN58,LTA!J$101:AN$101,LTA!J$105:AN$105)</f>
        <v>109.17</v>
      </c>
      <c r="U58" s="37">
        <f>SUMPRODUCT(LTA!J58:AN58,LTA!J$102:AN$102,LTA!J$105:AN$105)</f>
        <v>544.41550799999993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559.2299999999999</v>
      </c>
      <c r="AB58" s="75">
        <f>-STOA!P58</f>
        <v>0</v>
      </c>
      <c r="AC58">
        <f t="shared" si="0"/>
        <v>17.79395779168782</v>
      </c>
      <c r="AD58">
        <f t="shared" si="1"/>
        <v>2100.5343507425769</v>
      </c>
      <c r="AE58">
        <f>'IDT-1'!F58</f>
        <v>0</v>
      </c>
      <c r="AF58" s="24"/>
      <c r="AG58">
        <f t="shared" si="2"/>
        <v>2100.5343507425769</v>
      </c>
      <c r="AI58" s="34">
        <f>PXIL!J58</f>
        <v>0</v>
      </c>
      <c r="AJ58" s="34">
        <f>PXIL!P58</f>
        <v>0</v>
      </c>
      <c r="AK58" s="34">
        <f>RTM_IEX!J58</f>
        <v>19.32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9.7399726682610197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664.82031097499009</v>
      </c>
      <c r="P59" s="36">
        <v>75.279999999999987</v>
      </c>
      <c r="Q59" s="36">
        <v>26.726932170320211</v>
      </c>
      <c r="R59" s="38">
        <v>21.9</v>
      </c>
      <c r="S59" s="38">
        <v>0</v>
      </c>
      <c r="T59" s="37">
        <f>SUMPRODUCT(LTA!J59:AN59,LTA!J$101:AN$101,LTA!J$105:AN$105)</f>
        <v>105.91</v>
      </c>
      <c r="U59" s="37">
        <f>SUMPRODUCT(LTA!J59:AN59,LTA!J$102:AN$102,LTA!J$105:AN$105)</f>
        <v>541.18367199999989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559.2299999999999</v>
      </c>
      <c r="AB59" s="75">
        <f>-STOA!P59</f>
        <v>0</v>
      </c>
      <c r="AC59">
        <f t="shared" si="0"/>
        <v>18.254972616833996</v>
      </c>
      <c r="AD59">
        <f t="shared" si="1"/>
        <v>2154.9560531967368</v>
      </c>
      <c r="AE59">
        <f>'IDT-1'!F59</f>
        <v>0</v>
      </c>
      <c r="AF59" s="24"/>
      <c r="AG59">
        <f t="shared" si="2"/>
        <v>2154.9560531967368</v>
      </c>
      <c r="AI59" s="34">
        <f>PXIL!J59</f>
        <v>0</v>
      </c>
      <c r="AJ59" s="34">
        <f>PXIL!P59</f>
        <v>0</v>
      </c>
      <c r="AK59" s="34">
        <f>RTM_IEX!J59</f>
        <v>4.83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9.7399726682610197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664.82048274548322</v>
      </c>
      <c r="P60" s="36">
        <v>75.279999999999987</v>
      </c>
      <c r="Q60" s="36">
        <v>26.726932170320211</v>
      </c>
      <c r="R60" s="38">
        <v>21.9</v>
      </c>
      <c r="S60" s="38">
        <v>0</v>
      </c>
      <c r="T60" s="37">
        <f>SUMPRODUCT(LTA!J60:AN60,LTA!J$101:AN$101,LTA!J$105:AN$105)</f>
        <v>105.52</v>
      </c>
      <c r="U60" s="37">
        <f>SUMPRODUCT(LTA!J60:AN60,LTA!J$102:AN$102,LTA!J$105:AN$105)</f>
        <v>536.70112399999994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39.6</v>
      </c>
      <c r="Z60" s="34">
        <f>IEX!P60</f>
        <v>0</v>
      </c>
      <c r="AA60" s="75">
        <f>STOA!J60</f>
        <v>559.2299999999999</v>
      </c>
      <c r="AB60" s="75">
        <f>-STOA!P60</f>
        <v>0</v>
      </c>
      <c r="AC60">
        <f t="shared" si="0"/>
        <v>18.627828656506136</v>
      </c>
      <c r="AD60">
        <f t="shared" si="1"/>
        <v>2198.9708209275577</v>
      </c>
      <c r="AE60">
        <f>'IDT-1'!F60</f>
        <v>0</v>
      </c>
      <c r="AF60" s="24"/>
      <c r="AG60">
        <f t="shared" si="2"/>
        <v>2198.9708209275577</v>
      </c>
      <c r="AI60" s="34">
        <f>PXIL!J60</f>
        <v>0</v>
      </c>
      <c r="AJ60" s="34">
        <f>PXIL!P60</f>
        <v>0</v>
      </c>
      <c r="AK60" s="34">
        <f>RTM_IEX!J60</f>
        <v>14.49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9.7399726682610197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736.59181970739803</v>
      </c>
      <c r="P61" s="36">
        <v>75.279999999999987</v>
      </c>
      <c r="Q61" s="36">
        <v>26.726932170320211</v>
      </c>
      <c r="R61" s="38">
        <v>21.9</v>
      </c>
      <c r="S61" s="38">
        <v>0</v>
      </c>
      <c r="T61" s="37">
        <f>SUMPRODUCT(LTA!J61:AN61,LTA!J$101:AN$101,LTA!J$105:AN$105)</f>
        <v>98.99</v>
      </c>
      <c r="U61" s="37">
        <f>SUMPRODUCT(LTA!J61:AN61,LTA!J$102:AN$102,LTA!J$105:AN$105)</f>
        <v>531.59482999999989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84.99</v>
      </c>
      <c r="Z61" s="34">
        <f>IEX!P61</f>
        <v>0</v>
      </c>
      <c r="AA61" s="75">
        <f>STOA!J61</f>
        <v>559.2299999999999</v>
      </c>
      <c r="AB61" s="75">
        <f>-STOA!P61</f>
        <v>0</v>
      </c>
      <c r="AC61">
        <f t="shared" si="0"/>
        <v>19.731369326381788</v>
      </c>
      <c r="AD61">
        <f t="shared" si="1"/>
        <v>2248.9023232195973</v>
      </c>
      <c r="AE61">
        <f>'IDT-1'!F61</f>
        <v>0</v>
      </c>
      <c r="AF61" s="24"/>
      <c r="AG61">
        <f t="shared" si="2"/>
        <v>2248.9023232195973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9.7399726682610197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69.607511706881141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774.75159591209717</v>
      </c>
      <c r="P62" s="36">
        <v>75.279999999999987</v>
      </c>
      <c r="Q62" s="36">
        <v>26.726932170320211</v>
      </c>
      <c r="R62" s="38">
        <v>21.9</v>
      </c>
      <c r="S62" s="38">
        <v>0</v>
      </c>
      <c r="T62" s="37">
        <f>SUMPRODUCT(LTA!J62:AN62,LTA!J$101:AN$101,LTA!J$105:AN$105)</f>
        <v>94.289999999999992</v>
      </c>
      <c r="U62" s="37">
        <f>SUMPRODUCT(LTA!J62:AN62,LTA!J$102:AN$102,LTA!J$105:AN$105)</f>
        <v>526.240858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112.03</v>
      </c>
      <c r="Z62" s="34">
        <f>IEX!P62</f>
        <v>0</v>
      </c>
      <c r="AA62" s="75">
        <f>STOA!J62</f>
        <v>559.2299999999999</v>
      </c>
      <c r="AB62" s="75">
        <f>-STOA!P62</f>
        <v>0</v>
      </c>
      <c r="AC62">
        <f t="shared" si="0"/>
        <v>20.448707911785732</v>
      </c>
      <c r="AD62">
        <f t="shared" si="1"/>
        <v>2273.3283005457738</v>
      </c>
      <c r="AE62">
        <f>'IDT-1'!F62</f>
        <v>0</v>
      </c>
      <c r="AF62" s="24"/>
      <c r="AG62">
        <f t="shared" si="2"/>
        <v>2273.3283005457738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-70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9.7399726682610197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772.04197423863275</v>
      </c>
      <c r="P63" s="36">
        <v>75.279999999999987</v>
      </c>
      <c r="Q63" s="36">
        <v>26.726932170320211</v>
      </c>
      <c r="R63" s="38">
        <v>21.9</v>
      </c>
      <c r="S63" s="38">
        <v>0</v>
      </c>
      <c r="T63" s="37">
        <f>SUMPRODUCT(LTA!J63:AN63,LTA!J$101:AN$101,LTA!J$105:AN$105)</f>
        <v>85.59</v>
      </c>
      <c r="U63" s="37">
        <f>SUMPRODUCT(LTA!J63:AN63,LTA!J$102:AN$102,LTA!J$105:AN$105)</f>
        <v>522.81779399999994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145.84</v>
      </c>
      <c r="Z63" s="34">
        <f>IEX!P63</f>
        <v>0</v>
      </c>
      <c r="AA63" s="75">
        <f>STOA!J63</f>
        <v>559.30999999999995</v>
      </c>
      <c r="AB63" s="75">
        <f>-STOA!P63</f>
        <v>0</v>
      </c>
      <c r="AC63">
        <f t="shared" si="0"/>
        <v>20.608787413901762</v>
      </c>
      <c r="AD63">
        <f t="shared" si="1"/>
        <v>2292.2253046288993</v>
      </c>
      <c r="AE63">
        <f>'IDT-1'!F63</f>
        <v>0</v>
      </c>
      <c r="AF63" s="24"/>
      <c r="AG63">
        <f t="shared" si="2"/>
        <v>2292.2253046288993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9.7399726682610197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770.25594823988217</v>
      </c>
      <c r="P64" s="36">
        <v>75.279999999999987</v>
      </c>
      <c r="Q64" s="36">
        <v>26.726932170320211</v>
      </c>
      <c r="R64" s="38">
        <v>22.2</v>
      </c>
      <c r="S64" s="38">
        <v>0</v>
      </c>
      <c r="T64" s="37">
        <f>SUMPRODUCT(LTA!J64:AN64,LTA!J$101:AN$101,LTA!J$105:AN$105)</f>
        <v>81.069999999999993</v>
      </c>
      <c r="U64" s="37">
        <f>SUMPRODUCT(LTA!J64:AN64,LTA!J$102:AN$102,LTA!J$105:AN$105)</f>
        <v>517.94020999999998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156.46</v>
      </c>
      <c r="Z64" s="34">
        <f>IEX!P64</f>
        <v>0</v>
      </c>
      <c r="AA64" s="75">
        <f>STOA!J64</f>
        <v>559.30999999999995</v>
      </c>
      <c r="AB64" s="75">
        <f>-STOA!P64</f>
        <v>0</v>
      </c>
      <c r="AC64">
        <f t="shared" si="0"/>
        <v>20.606573089912256</v>
      </c>
      <c r="AD64">
        <f t="shared" si="1"/>
        <v>2291.9639089541383</v>
      </c>
      <c r="AE64">
        <f>'IDT-1'!F64</f>
        <v>0</v>
      </c>
      <c r="AF64" s="24"/>
      <c r="AG64">
        <f t="shared" si="2"/>
        <v>2291.9639089541383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9.7399726682610197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771.62785022852165</v>
      </c>
      <c r="P65" s="36">
        <v>75.279999999999987</v>
      </c>
      <c r="Q65" s="36">
        <v>26.726932170320211</v>
      </c>
      <c r="R65" s="38">
        <v>22.2</v>
      </c>
      <c r="S65" s="38">
        <v>0</v>
      </c>
      <c r="T65" s="37">
        <f>SUMPRODUCT(LTA!J65:AN65,LTA!J$101:AN$101,LTA!J$105:AN$105)</f>
        <v>76.13</v>
      </c>
      <c r="U65" s="37">
        <f>SUMPRODUCT(LTA!J65:AN65,LTA!J$102:AN$102,LTA!J$105:AN$105)</f>
        <v>510.67682599999989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167.08</v>
      </c>
      <c r="Z65" s="34">
        <f>IEX!P65</f>
        <v>0</v>
      </c>
      <c r="AA65" s="75">
        <f>STOA!J65</f>
        <v>559.30999999999995</v>
      </c>
      <c r="AB65" s="75">
        <f>-STOA!P65</f>
        <v>0</v>
      </c>
      <c r="AC65">
        <f t="shared" si="0"/>
        <v>20.562440852392385</v>
      </c>
      <c r="AD65">
        <f t="shared" si="1"/>
        <v>2296.7965591802977</v>
      </c>
      <c r="AE65">
        <f>'IDT-1'!F65</f>
        <v>0</v>
      </c>
      <c r="AF65" s="24"/>
      <c r="AG65">
        <f t="shared" si="2"/>
        <v>2296.7965591802977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9.7399726682610197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771.63972224876454</v>
      </c>
      <c r="P66" s="36">
        <v>75.279999999999987</v>
      </c>
      <c r="Q66" s="36">
        <v>26.726932170320211</v>
      </c>
      <c r="R66" s="38">
        <v>22.2</v>
      </c>
      <c r="S66" s="38">
        <v>0</v>
      </c>
      <c r="T66" s="37">
        <f>SUMPRODUCT(LTA!J66:AN66,LTA!J$101:AN$101,LTA!J$105:AN$105)</f>
        <v>69.59</v>
      </c>
      <c r="U66" s="37">
        <f>SUMPRODUCT(LTA!J66:AN66,LTA!J$102:AN$102,LTA!J$105:AN$105)</f>
        <v>506.08737399999995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168.05</v>
      </c>
      <c r="Z66" s="34">
        <f>IEX!P66</f>
        <v>0</v>
      </c>
      <c r="AA66" s="75">
        <f>STOA!J66</f>
        <v>559.30999999999995</v>
      </c>
      <c r="AB66" s="75">
        <f>-STOA!P66</f>
        <v>0</v>
      </c>
      <c r="AC66">
        <f t="shared" si="0"/>
        <v>20.477201180562428</v>
      </c>
      <c r="AD66">
        <f t="shared" si="1"/>
        <v>2286.7342188723705</v>
      </c>
      <c r="AE66">
        <f>'IDT-1'!F66</f>
        <v>0</v>
      </c>
      <c r="AF66" s="24"/>
      <c r="AG66">
        <f t="shared" si="2"/>
        <v>2286.7342188723705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-65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9.7399726682610197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766.19449582108348</v>
      </c>
      <c r="P67" s="36">
        <v>75.279999999999987</v>
      </c>
      <c r="Q67" s="36">
        <v>26.726932170320211</v>
      </c>
      <c r="R67" s="38">
        <v>22.2</v>
      </c>
      <c r="S67" s="38">
        <v>0</v>
      </c>
      <c r="T67" s="37">
        <f>SUMPRODUCT(LTA!J67:AN67,LTA!J$101:AN$101,LTA!J$105:AN$105)</f>
        <v>62.51</v>
      </c>
      <c r="U67" s="37">
        <f>SUMPRODUCT(LTA!J67:AN67,LTA!J$102:AN$102,LTA!J$105:AN$105)</f>
        <v>507.94217400000002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156.46</v>
      </c>
      <c r="Z67" s="34">
        <f>IEX!P67</f>
        <v>0</v>
      </c>
      <c r="AA67" s="75">
        <f>STOA!J67</f>
        <v>559.41</v>
      </c>
      <c r="AB67" s="75">
        <f>-STOA!P67</f>
        <v>0</v>
      </c>
      <c r="AC67">
        <f t="shared" si="0"/>
        <v>20.333409387194351</v>
      </c>
      <c r="AD67">
        <f t="shared" si="1"/>
        <v>2259.7175842380575</v>
      </c>
      <c r="AE67">
        <f>'IDT-1'!F67</f>
        <v>0</v>
      </c>
      <c r="AF67" s="24"/>
      <c r="AG67">
        <f t="shared" si="2"/>
        <v>2259.7175842380575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8.070138</v>
      </c>
      <c r="E68">
        <f>GT_NG!T68</f>
        <v>9.7399726682610197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766.19449582108348</v>
      </c>
      <c r="P68" s="36">
        <v>75.279999999999987</v>
      </c>
      <c r="Q68" s="36">
        <v>26.726932170320211</v>
      </c>
      <c r="R68" s="38">
        <v>23.2</v>
      </c>
      <c r="S68" s="38">
        <v>0</v>
      </c>
      <c r="T68" s="37">
        <f>SUMPRODUCT(LTA!J68:AN68,LTA!J$101:AN$101,LTA!J$105:AN$105)</f>
        <v>53.63</v>
      </c>
      <c r="U68" s="37">
        <f>SUMPRODUCT(LTA!J68:AN68,LTA!J$102:AN$102,LTA!J$105:AN$105)</f>
        <v>501.47761399999996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140.04</v>
      </c>
      <c r="Z68" s="34">
        <f>IEX!P68</f>
        <v>0</v>
      </c>
      <c r="AA68" s="75">
        <f>STOA!J68</f>
        <v>559.41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20.074987083194348</v>
      </c>
      <c r="AD68">
        <f t="shared" ref="AD68:AD98" si="4">SUM(B68:AB68,AI68:AV68)-AC68</f>
        <v>2229.2114465420577</v>
      </c>
      <c r="AE68">
        <f>'IDT-1'!F68</f>
        <v>0</v>
      </c>
      <c r="AF68" s="24"/>
      <c r="AG68">
        <f t="shared" ref="AG68:AG98" si="5">SUM(AD68:AF68)</f>
        <v>2229.2114465420577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8.070138</v>
      </c>
      <c r="E69">
        <f>GT_NG!T69</f>
        <v>9.7399726682610197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766.02629372007777</v>
      </c>
      <c r="P69" s="36">
        <v>75.279999999999987</v>
      </c>
      <c r="Q69" s="36">
        <v>26.726932170320211</v>
      </c>
      <c r="R69" s="38">
        <v>21.75</v>
      </c>
      <c r="S69" s="38">
        <v>0</v>
      </c>
      <c r="T69" s="37">
        <f>SUMPRODUCT(LTA!J69:AN69,LTA!J$101:AN$101,LTA!J$105:AN$105)</f>
        <v>47.78</v>
      </c>
      <c r="U69" s="37">
        <f>SUMPRODUCT(LTA!J69:AN69,LTA!J$102:AN$102,LTA!J$105:AN$105)</f>
        <v>493.67904000000004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128.44999999999999</v>
      </c>
      <c r="Z69" s="34">
        <f>IEX!P69</f>
        <v>0</v>
      </c>
      <c r="AA69" s="75">
        <f>STOA!J69</f>
        <v>559.41</v>
      </c>
      <c r="AB69" s="75">
        <f>-STOA!P69</f>
        <v>0</v>
      </c>
      <c r="AC69">
        <f t="shared" si="3"/>
        <v>19.925630583469903</v>
      </c>
      <c r="AD69">
        <f t="shared" si="4"/>
        <v>2193.5040269407764</v>
      </c>
      <c r="AE69">
        <f>'IDT-1'!F69</f>
        <v>0</v>
      </c>
      <c r="AF69" s="24"/>
      <c r="AG69">
        <f t="shared" si="5"/>
        <v>2193.5040269407764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-79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8.070138</v>
      </c>
      <c r="E70">
        <f>GT_NG!T70</f>
        <v>9.7399726682610197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727.86869472007777</v>
      </c>
      <c r="P70" s="36">
        <v>75.279999999999987</v>
      </c>
      <c r="Q70" s="36">
        <v>26.726932170320211</v>
      </c>
      <c r="R70" s="38">
        <v>19.850000000000001</v>
      </c>
      <c r="S70" s="38">
        <v>0</v>
      </c>
      <c r="T70" s="37">
        <f>SUMPRODUCT(LTA!J70:AN70,LTA!J$101:AN$101,LTA!J$105:AN$105)</f>
        <v>41.75</v>
      </c>
      <c r="U70" s="37">
        <f>SUMPRODUCT(LTA!J70:AN70,LTA!J$102:AN$102,LTA!J$105:AN$105)</f>
        <v>486.73738000000003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106.24</v>
      </c>
      <c r="Z70" s="34">
        <f>IEX!P70</f>
        <v>0</v>
      </c>
      <c r="AA70" s="75">
        <f>STOA!J70</f>
        <v>559.41</v>
      </c>
      <c r="AB70" s="75">
        <f>-STOA!P70</f>
        <v>0</v>
      </c>
      <c r="AC70">
        <f t="shared" si="3"/>
        <v>18.878534079350338</v>
      </c>
      <c r="AD70">
        <f t="shared" si="4"/>
        <v>2168.3118644448959</v>
      </c>
      <c r="AE70">
        <f>'IDT-1'!F70</f>
        <v>0</v>
      </c>
      <c r="AF70" s="24"/>
      <c r="AG70">
        <f t="shared" si="5"/>
        <v>2168.3118644448959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8.070138</v>
      </c>
      <c r="E71">
        <f>GT_NG!T71</f>
        <v>9.7399726682610197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766.02629372007777</v>
      </c>
      <c r="P71" s="36">
        <v>75.279999999999987</v>
      </c>
      <c r="Q71" s="36">
        <v>26.726932170320211</v>
      </c>
      <c r="R71" s="38">
        <v>17.079999999999998</v>
      </c>
      <c r="S71" s="38">
        <v>0</v>
      </c>
      <c r="T71" s="37">
        <f>SUMPRODUCT(LTA!J71:AN71,LTA!J$101:AN$101,LTA!J$105:AN$105)</f>
        <v>35.74</v>
      </c>
      <c r="U71" s="37">
        <f>SUMPRODUCT(LTA!J71:AN71,LTA!J$102:AN$102,LTA!J$105:AN$105)</f>
        <v>481.75700999999998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79.2</v>
      </c>
      <c r="Z71" s="34">
        <f>IEX!P71</f>
        <v>0</v>
      </c>
      <c r="AA71" s="75">
        <f>STOA!J71</f>
        <v>559.50999999999988</v>
      </c>
      <c r="AB71" s="75">
        <f>-STOA!P71</f>
        <v>0</v>
      </c>
      <c r="AC71">
        <f t="shared" si="3"/>
        <v>19.887809736391244</v>
      </c>
      <c r="AD71">
        <f t="shared" si="4"/>
        <v>2122.7598177878549</v>
      </c>
      <c r="AE71">
        <f>'IDT-1'!F71</f>
        <v>0</v>
      </c>
      <c r="AF71" s="24"/>
      <c r="AG71">
        <f t="shared" si="5"/>
        <v>2122.7598177878549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-112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8.070138</v>
      </c>
      <c r="E72">
        <f>GT_NG!T72</f>
        <v>9.0733528550512439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767.04479723939517</v>
      </c>
      <c r="P72" s="36">
        <v>75.279999999999987</v>
      </c>
      <c r="Q72" s="36">
        <v>26.726932170320211</v>
      </c>
      <c r="R72" s="38">
        <v>11.459999999999999</v>
      </c>
      <c r="S72" s="38">
        <v>0</v>
      </c>
      <c r="T72" s="37">
        <f>SUMPRODUCT(LTA!J72:AN72,LTA!J$101:AN$101,LTA!J$105:AN$105)</f>
        <v>27.82</v>
      </c>
      <c r="U72" s="37">
        <f>SUMPRODUCT(LTA!J72:AN72,LTA!J$102:AN$102,LTA!J$105:AN$105)</f>
        <v>474.90302800000001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57.95</v>
      </c>
      <c r="Z72" s="34">
        <f>IEX!P72</f>
        <v>0</v>
      </c>
      <c r="AA72" s="75">
        <f>STOA!J72</f>
        <v>559.50999999999988</v>
      </c>
      <c r="AB72" s="75">
        <f>-STOA!P72</f>
        <v>0</v>
      </c>
      <c r="AC72">
        <f t="shared" si="3"/>
        <v>19.524013795272769</v>
      </c>
      <c r="AD72">
        <f t="shared" si="4"/>
        <v>2083.8315154350807</v>
      </c>
      <c r="AE72">
        <f>'IDT-1'!F72</f>
        <v>0</v>
      </c>
      <c r="AF72" s="24"/>
      <c r="AG72">
        <f t="shared" si="5"/>
        <v>2083.8315154350807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-110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8.070138</v>
      </c>
      <c r="E73">
        <f>GT_NG!T73</f>
        <v>9.0733528550512439</v>
      </c>
      <c r="F73">
        <f>GT_Spot!T73</f>
        <v>0</v>
      </c>
      <c r="G73">
        <f>PPCL_NG!T73</f>
        <v>54.948071997473775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772.81737792876424</v>
      </c>
      <c r="P73" s="36">
        <v>75.279999999999987</v>
      </c>
      <c r="Q73" s="36">
        <v>26.726932170320211</v>
      </c>
      <c r="R73" s="38">
        <v>7.05</v>
      </c>
      <c r="S73" s="38">
        <v>0</v>
      </c>
      <c r="T73" s="37">
        <f>SUMPRODUCT(LTA!J73:AN73,LTA!J$101:AN$101,LTA!J$105:AN$105)</f>
        <v>19.91</v>
      </c>
      <c r="U73" s="37">
        <f>SUMPRODUCT(LTA!J73:AN73,LTA!J$102:AN$102,LTA!J$105:AN$105)</f>
        <v>468.15620799999999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29.94</v>
      </c>
      <c r="Z73" s="34">
        <f>IEX!P73</f>
        <v>0</v>
      </c>
      <c r="AA73" s="75">
        <f>STOA!J73</f>
        <v>559.50999999999988</v>
      </c>
      <c r="AB73" s="75">
        <f>-STOA!P73</f>
        <v>0</v>
      </c>
      <c r="AC73">
        <f t="shared" si="3"/>
        <v>19.533237772012477</v>
      </c>
      <c r="AD73">
        <f t="shared" si="4"/>
        <v>1998.5561241451842</v>
      </c>
      <c r="AE73">
        <f>'IDT-1'!F73</f>
        <v>0</v>
      </c>
      <c r="AF73" s="24"/>
      <c r="AG73">
        <f t="shared" si="5"/>
        <v>1998.5561241451842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-153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8.070138</v>
      </c>
      <c r="E74">
        <f>GT_NG!T74</f>
        <v>9.0733528550512439</v>
      </c>
      <c r="F74">
        <f>GT_Spot!T74</f>
        <v>0</v>
      </c>
      <c r="G74">
        <f>PPCL_NG!T74</f>
        <v>54.948071997473775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782.5670053861362</v>
      </c>
      <c r="P74" s="36">
        <v>75.279999999999987</v>
      </c>
      <c r="Q74" s="36">
        <v>26.726932170320211</v>
      </c>
      <c r="R74" s="38">
        <v>4.1274537607891499</v>
      </c>
      <c r="S74" s="38">
        <v>0</v>
      </c>
      <c r="T74" s="37">
        <f>SUMPRODUCT(LTA!J74:AN74,LTA!J$101:AN$101,LTA!J$105:AN$105)</f>
        <v>13.01</v>
      </c>
      <c r="U74" s="37">
        <f>SUMPRODUCT(LTA!J74:AN74,LTA!J$102:AN$102,LTA!J$105:AN$105)</f>
        <v>461.70700399999998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2.9</v>
      </c>
      <c r="Z74" s="34">
        <f>IEX!P74</f>
        <v>0</v>
      </c>
      <c r="AA74" s="75">
        <f>STOA!J74</f>
        <v>559.50999999999988</v>
      </c>
      <c r="AB74" s="75">
        <f>-STOA!P74</f>
        <v>0</v>
      </c>
      <c r="AC74">
        <f t="shared" si="3"/>
        <v>19.285200571544589</v>
      </c>
      <c r="AD74">
        <f t="shared" si="4"/>
        <v>1961.2420385638131</v>
      </c>
      <c r="AE74">
        <f>'IDT-1'!F74</f>
        <v>0</v>
      </c>
      <c r="AF74" s="24"/>
      <c r="AG74">
        <f t="shared" si="5"/>
        <v>1961.2420385638131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-157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8.1604080000000003</v>
      </c>
      <c r="E75">
        <f>GT_NG!T75</f>
        <v>9.1730600292825777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789.33393191014386</v>
      </c>
      <c r="P75" s="36">
        <v>75.279999999999987</v>
      </c>
      <c r="Q75" s="36">
        <v>26.726932170320211</v>
      </c>
      <c r="R75" s="38">
        <v>0</v>
      </c>
      <c r="S75" s="38">
        <v>0</v>
      </c>
      <c r="T75" s="37">
        <f>SUMPRODUCT(LTA!J75:AN75,LTA!J$101:AN$101,LTA!J$105:AN$105)</f>
        <v>7.26</v>
      </c>
      <c r="U75" s="37">
        <f>SUMPRODUCT(LTA!J75:AN75,LTA!J$102:AN$102,LTA!J$105:AN$105)</f>
        <v>456.47973999999999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606.31999999999994</v>
      </c>
      <c r="AB75" s="75">
        <f>-STOA!P75</f>
        <v>0</v>
      </c>
      <c r="AC75">
        <f t="shared" si="3"/>
        <v>20.288709024584961</v>
      </c>
      <c r="AD75">
        <f t="shared" si="4"/>
        <v>1913.0007160482228</v>
      </c>
      <c r="AE75">
        <f>'IDT-1'!F75</f>
        <v>0</v>
      </c>
      <c r="AF75" s="24"/>
      <c r="AG75">
        <f t="shared" si="5"/>
        <v>1913.0007160482228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-240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8.1604080000000003</v>
      </c>
      <c r="E76">
        <f>GT_NG!T76</f>
        <v>9.1730600292825777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786.57240451202108</v>
      </c>
      <c r="P76" s="36">
        <v>75.279999999999987</v>
      </c>
      <c r="Q76" s="36">
        <v>26.726932170320211</v>
      </c>
      <c r="R76" s="38">
        <v>0</v>
      </c>
      <c r="S76" s="38">
        <v>0</v>
      </c>
      <c r="T76" s="37">
        <f>SUMPRODUCT(LTA!J76:AN76,LTA!J$101:AN$101,LTA!J$105:AN$105)</f>
        <v>4.59</v>
      </c>
      <c r="U76" s="37">
        <f>SUMPRODUCT(LTA!J76:AN76,LTA!J$102:AN$102,LTA!J$105:AN$105)</f>
        <v>452.74758400000002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606.31999999999994</v>
      </c>
      <c r="AB76" s="75">
        <f>-STOA!P76</f>
        <v>0</v>
      </c>
      <c r="AC76">
        <f t="shared" si="3"/>
        <v>20.499753446686956</v>
      </c>
      <c r="AD76">
        <f t="shared" si="4"/>
        <v>1869.6259882279978</v>
      </c>
      <c r="AE76">
        <f>'IDT-1'!F76</f>
        <v>0</v>
      </c>
      <c r="AF76" s="24"/>
      <c r="AG76">
        <f t="shared" si="5"/>
        <v>1869.6259882279978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-274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8.1604080000000003</v>
      </c>
      <c r="E77">
        <f>GT_NG!T77</f>
        <v>9.1730600292825777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790.46108375726988</v>
      </c>
      <c r="P77" s="36">
        <v>75.279999999999987</v>
      </c>
      <c r="Q77" s="36">
        <v>26.726932170320211</v>
      </c>
      <c r="R77" s="38">
        <v>0</v>
      </c>
      <c r="S77" s="38">
        <v>0</v>
      </c>
      <c r="T77" s="37">
        <f>SUMPRODUCT(LTA!J77:AN77,LTA!J$101:AN$101,LTA!J$105:AN$105)</f>
        <v>1.97</v>
      </c>
      <c r="U77" s="37">
        <f>SUMPRODUCT(LTA!J77:AN77,LTA!J$102:AN$102,LTA!J$105:AN$105)</f>
        <v>446.255562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606.31999999999994</v>
      </c>
      <c r="AB77" s="75">
        <f>-STOA!P77</f>
        <v>0</v>
      </c>
      <c r="AC77">
        <f t="shared" si="3"/>
        <v>20.659185152944385</v>
      </c>
      <c r="AD77">
        <f t="shared" si="4"/>
        <v>1840.2432137669896</v>
      </c>
      <c r="AE77">
        <f>'IDT-1'!F77</f>
        <v>0</v>
      </c>
      <c r="AF77" s="24"/>
      <c r="AG77">
        <f t="shared" si="5"/>
        <v>1840.2432137669896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-298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8.1604080000000003</v>
      </c>
      <c r="E78">
        <f>GT_NG!T78</f>
        <v>9.1730600292825777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798.69424142444302</v>
      </c>
      <c r="P78" s="36">
        <v>75.279999999999987</v>
      </c>
      <c r="Q78" s="36">
        <v>26.726932170320211</v>
      </c>
      <c r="R78" s="38">
        <v>0</v>
      </c>
      <c r="S78" s="38">
        <v>0</v>
      </c>
      <c r="T78" s="37">
        <f>SUMPRODUCT(LTA!J78:AN78,LTA!J$101:AN$101,LTA!J$105:AN$105)</f>
        <v>0.49</v>
      </c>
      <c r="U78" s="37">
        <f>SUMPRODUCT(LTA!J78:AN78,LTA!J$102:AN$102,LTA!J$105:AN$105)</f>
        <v>444.13303400000001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606.31999999999994</v>
      </c>
      <c r="AB78" s="75">
        <f>-STOA!P78</f>
        <v>0</v>
      </c>
      <c r="AC78">
        <f t="shared" si="3"/>
        <v>20.884447912096199</v>
      </c>
      <c r="AD78">
        <f t="shared" si="4"/>
        <v>1822.6485806750106</v>
      </c>
      <c r="AE78">
        <f>'IDT-1'!F78</f>
        <v>0</v>
      </c>
      <c r="AF78" s="24"/>
      <c r="AG78">
        <f t="shared" si="5"/>
        <v>1822.6485806750106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-320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8.1604080000000003</v>
      </c>
      <c r="E79">
        <f>GT_NG!T79</f>
        <v>9.1730600292825777</v>
      </c>
      <c r="F79">
        <f>GT_Spot!T79</f>
        <v>0</v>
      </c>
      <c r="G79">
        <f>PPCL_NG!T79</f>
        <v>54.948071997473775</v>
      </c>
      <c r="H79">
        <f>PPCL_Spot!T79</f>
        <v>0</v>
      </c>
      <c r="I79">
        <f>Bawana_NG!T79</f>
        <v>69.607496583471189</v>
      </c>
      <c r="J79">
        <f>Bawana_RLNG!T79</f>
        <v>0</v>
      </c>
      <c r="K79">
        <f>Bawana_Spot!T79</f>
        <v>70.000000000000014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753.18088989578541</v>
      </c>
      <c r="P79" s="36">
        <v>70.710000000000008</v>
      </c>
      <c r="Q79" s="36">
        <v>26.726932170320211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447.03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-102</v>
      </c>
      <c r="AA79" s="75">
        <f>STOA!J79</f>
        <v>664.64</v>
      </c>
      <c r="AB79" s="75">
        <f>-STOA!P79</f>
        <v>0</v>
      </c>
      <c r="AC79">
        <f t="shared" si="3"/>
        <v>21.101595450719032</v>
      </c>
      <c r="AD79">
        <f t="shared" si="4"/>
        <v>1818.1552632256141</v>
      </c>
      <c r="AE79">
        <f>'IDT-1'!F79</f>
        <v>0</v>
      </c>
      <c r="AF79" s="24"/>
      <c r="AG79">
        <f t="shared" si="5"/>
        <v>1818.1552632256141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-233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8.1604080000000003</v>
      </c>
      <c r="E80">
        <f>GT_NG!T80</f>
        <v>9.1730600292825777</v>
      </c>
      <c r="F80">
        <f>GT_Spot!T80</f>
        <v>0</v>
      </c>
      <c r="G80">
        <f>PPCL_NG!T80</f>
        <v>54.948071997473775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70.000000000000014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753.18088989578541</v>
      </c>
      <c r="P80" s="36">
        <v>70.710000000000008</v>
      </c>
      <c r="Q80" s="36">
        <v>26.726932170320211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446.7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-106</v>
      </c>
      <c r="AA80" s="75">
        <f>STOA!J80</f>
        <v>664.64</v>
      </c>
      <c r="AB80" s="75">
        <f>-STOA!P80</f>
        <v>0</v>
      </c>
      <c r="AC80">
        <f t="shared" si="3"/>
        <v>21.13203608161859</v>
      </c>
      <c r="AD80">
        <f t="shared" si="4"/>
        <v>1813.7148225947149</v>
      </c>
      <c r="AE80">
        <f>'IDT-1'!F80</f>
        <v>0</v>
      </c>
      <c r="AF80" s="24"/>
      <c r="AG80">
        <f t="shared" si="5"/>
        <v>1813.7148225947149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-233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9.1730600292825777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70.000000000000014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753.56045199769096</v>
      </c>
      <c r="P81" s="36">
        <v>70.710000000000008</v>
      </c>
      <c r="Q81" s="36">
        <v>26.726932170320211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446.2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-105</v>
      </c>
      <c r="AA81" s="75">
        <f>STOA!J81</f>
        <v>664.64</v>
      </c>
      <c r="AB81" s="75">
        <f>-STOA!P81</f>
        <v>0</v>
      </c>
      <c r="AC81">
        <f t="shared" si="3"/>
        <v>21.190320696158597</v>
      </c>
      <c r="AD81">
        <f t="shared" si="4"/>
        <v>1806.5358844641962</v>
      </c>
      <c r="AE81">
        <f>'IDT-1'!F81</f>
        <v>0</v>
      </c>
      <c r="AF81" s="24"/>
      <c r="AG81">
        <f t="shared" si="5"/>
        <v>1806.5358844641962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-241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9.1730600292825777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70.000000000000014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753.56045199769096</v>
      </c>
      <c r="P82" s="36">
        <v>70.710000000000008</v>
      </c>
      <c r="Q82" s="36">
        <v>26.726932170320211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445.53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-98</v>
      </c>
      <c r="AA82" s="75">
        <f>STOA!J82</f>
        <v>664.64</v>
      </c>
      <c r="AB82" s="75">
        <f>-STOA!P82</f>
        <v>0</v>
      </c>
      <c r="AC82">
        <f t="shared" si="3"/>
        <v>21.142336907534148</v>
      </c>
      <c r="AD82">
        <f t="shared" si="4"/>
        <v>1810.9138682528205</v>
      </c>
      <c r="AE82">
        <f>'IDT-1'!F82</f>
        <v>0</v>
      </c>
      <c r="AF82" s="24"/>
      <c r="AG82">
        <f t="shared" si="5"/>
        <v>1810.9138682528205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-243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9.1730600292825777</v>
      </c>
      <c r="F83">
        <f>GT_Spot!T83</f>
        <v>0</v>
      </c>
      <c r="G83">
        <f>PPCL_NG!T83</f>
        <v>54.948071997473775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70.000000000000014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753.56784300276365</v>
      </c>
      <c r="P83" s="36">
        <v>70.710000000000008</v>
      </c>
      <c r="Q83" s="36">
        <v>26.726932170320211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445.02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-88</v>
      </c>
      <c r="AA83" s="75">
        <f>STOA!J83</f>
        <v>665.01</v>
      </c>
      <c r="AB83" s="75">
        <f>-STOA!P83</f>
        <v>0</v>
      </c>
      <c r="AC83">
        <f t="shared" si="3"/>
        <v>21.25134804240032</v>
      </c>
      <c r="AD83">
        <f t="shared" si="4"/>
        <v>1797.6722481230272</v>
      </c>
      <c r="AE83">
        <f>'IDT-1'!F83</f>
        <v>0</v>
      </c>
      <c r="AF83" s="24"/>
      <c r="AG83">
        <f t="shared" si="5"/>
        <v>1797.6722481230272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-266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9.1730600292825777</v>
      </c>
      <c r="F84">
        <f>GT_Spot!T84</f>
        <v>0</v>
      </c>
      <c r="G84">
        <f>PPCL_NG!T84</f>
        <v>54.948071997473775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70.000000000000014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753.56784300276365</v>
      </c>
      <c r="P84" s="36">
        <v>70.710000000000008</v>
      </c>
      <c r="Q84" s="36">
        <v>26.726932170320211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444.34999999999997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-86</v>
      </c>
      <c r="AA84" s="75">
        <f>STOA!J84</f>
        <v>665.01</v>
      </c>
      <c r="AB84" s="75">
        <f>-STOA!P84</f>
        <v>0</v>
      </c>
      <c r="AC84">
        <f t="shared" si="3"/>
        <v>21.245720042400318</v>
      </c>
      <c r="AD84">
        <f t="shared" si="4"/>
        <v>1797.0078761230272</v>
      </c>
      <c r="AE84">
        <f>'IDT-1'!F84</f>
        <v>0</v>
      </c>
      <c r="AF84" s="24"/>
      <c r="AG84">
        <f t="shared" si="5"/>
        <v>1797.0078761230272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-268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9.1730600292825777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740.36439116205884</v>
      </c>
      <c r="P85" s="36">
        <v>70.710000000000008</v>
      </c>
      <c r="Q85" s="36">
        <v>26.726932170320211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447.67999999999995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-65</v>
      </c>
      <c r="AA85" s="75">
        <f>STOA!J85</f>
        <v>665.01</v>
      </c>
      <c r="AB85" s="75">
        <f>-STOA!P85</f>
        <v>0</v>
      </c>
      <c r="AC85">
        <f t="shared" si="3"/>
        <v>20.951004103816175</v>
      </c>
      <c r="AD85">
        <f t="shared" si="4"/>
        <v>1812.4291402209069</v>
      </c>
      <c r="AE85">
        <f>'IDT-1'!F85</f>
        <v>0</v>
      </c>
      <c r="AF85" s="24"/>
      <c r="AG85">
        <f t="shared" si="5"/>
        <v>1812.4291402209069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-264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9.8396993508712001</v>
      </c>
      <c r="F86">
        <f>GT_Spot!T86</f>
        <v>0</v>
      </c>
      <c r="G86">
        <f>PPCL_NG!T86</f>
        <v>54.948071997473775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735.53403686850402</v>
      </c>
      <c r="P86" s="36">
        <v>70.710000000000008</v>
      </c>
      <c r="Q86" s="36">
        <v>26.726932170320211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447.34999999999997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-45</v>
      </c>
      <c r="AA86" s="75">
        <f>STOA!J86</f>
        <v>665.01</v>
      </c>
      <c r="AB86" s="75">
        <f>-STOA!P86</f>
        <v>0</v>
      </c>
      <c r="AC86">
        <f t="shared" si="3"/>
        <v>20.701477954929434</v>
      </c>
      <c r="AD86">
        <f t="shared" si="4"/>
        <v>1833.1849513978273</v>
      </c>
      <c r="AE86">
        <f>'IDT-1'!F86</f>
        <v>0</v>
      </c>
      <c r="AF86" s="24"/>
      <c r="AG86">
        <f t="shared" si="5"/>
        <v>1833.1849513978273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10.179761904761905</v>
      </c>
      <c r="F87">
        <f>GT_Spot!T87</f>
        <v>0</v>
      </c>
      <c r="G87">
        <f>PPCL_NG!T87</f>
        <v>54.948071997473775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70.000000000000014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735.53403686850402</v>
      </c>
      <c r="P87" s="36">
        <v>70.710000000000008</v>
      </c>
      <c r="Q87" s="36">
        <v>26.726932170320211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447.02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665.29</v>
      </c>
      <c r="AB87" s="75">
        <f>-STOA!P87</f>
        <v>0</v>
      </c>
      <c r="AC87">
        <f t="shared" si="3"/>
        <v>20.39048164456122</v>
      </c>
      <c r="AD87">
        <f t="shared" si="4"/>
        <v>1870.7860102620859</v>
      </c>
      <c r="AE87">
        <f>'IDT-1'!F87</f>
        <v>0</v>
      </c>
      <c r="AF87" s="24"/>
      <c r="AG87">
        <f t="shared" si="5"/>
        <v>1870.7860102620859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-267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10.179761904761905</v>
      </c>
      <c r="F88">
        <f>GT_Spot!T88</f>
        <v>0</v>
      </c>
      <c r="G88">
        <f>PPCL_NG!T88</f>
        <v>54.948071997473775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739.00465864734417</v>
      </c>
      <c r="P88" s="36">
        <v>70.710000000000008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446.52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665.29</v>
      </c>
      <c r="AB88" s="75">
        <f>-STOA!P88</f>
        <v>0</v>
      </c>
      <c r="AC88">
        <f t="shared" si="3"/>
        <v>19.974934665809236</v>
      </c>
      <c r="AD88">
        <f t="shared" si="4"/>
        <v>1926.1721790196777</v>
      </c>
      <c r="AE88">
        <f>'IDT-1'!F88</f>
        <v>0</v>
      </c>
      <c r="AF88" s="24"/>
      <c r="AG88">
        <f t="shared" si="5"/>
        <v>1926.1721790196777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-215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10.179761904761905</v>
      </c>
      <c r="F89">
        <f>GT_Spot!T89</f>
        <v>0</v>
      </c>
      <c r="G89">
        <f>PPCL_NG!T89</f>
        <v>54.948071997473775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739.01465888154394</v>
      </c>
      <c r="P89" s="36">
        <v>70.710000000000008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445.84999999999997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6.93</v>
      </c>
      <c r="Z89" s="34">
        <f>IEX!P89</f>
        <v>0</v>
      </c>
      <c r="AA89" s="75">
        <f>STOA!J89</f>
        <v>665.29</v>
      </c>
      <c r="AB89" s="75">
        <f>-STOA!P89</f>
        <v>0</v>
      </c>
      <c r="AC89">
        <f t="shared" si="3"/>
        <v>19.629458254706734</v>
      </c>
      <c r="AD89">
        <f t="shared" si="4"/>
        <v>1979.7876556649801</v>
      </c>
      <c r="AE89">
        <f>'IDT-1'!F89</f>
        <v>0</v>
      </c>
      <c r="AF89" s="24"/>
      <c r="AG89">
        <f t="shared" si="5"/>
        <v>1979.7876556649801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-168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10.179761904761905</v>
      </c>
      <c r="F90">
        <f>GT_Spot!T90</f>
        <v>0</v>
      </c>
      <c r="G90">
        <f>PPCL_NG!T90</f>
        <v>54.948071997473775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69.999999999999986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743.39232307733016</v>
      </c>
      <c r="P90" s="36">
        <v>70.710000000000008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444.67999999999995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19.79</v>
      </c>
      <c r="Z90" s="34">
        <f>IEX!P90</f>
        <v>0</v>
      </c>
      <c r="AA90" s="75">
        <f>STOA!J90</f>
        <v>665.29</v>
      </c>
      <c r="AB90" s="75">
        <f>-STOA!P90</f>
        <v>0</v>
      </c>
      <c r="AC90">
        <f t="shared" si="3"/>
        <v>19.400166851781108</v>
      </c>
      <c r="AD90">
        <f t="shared" si="4"/>
        <v>2039.0846112636921</v>
      </c>
      <c r="AE90">
        <f>'IDT-1'!F90</f>
        <v>0</v>
      </c>
      <c r="AF90" s="24"/>
      <c r="AG90">
        <f t="shared" si="5"/>
        <v>2039.0846112636921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10.179761904761905</v>
      </c>
      <c r="F91">
        <f>GT_Spot!T91</f>
        <v>0</v>
      </c>
      <c r="G91">
        <f>PPCL_NG!T91</f>
        <v>54.948071997473775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743.39232307733016</v>
      </c>
      <c r="P91" s="36">
        <v>70.710000000000008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446.61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18.62</v>
      </c>
      <c r="Z91" s="34">
        <f>IEX!P91</f>
        <v>0</v>
      </c>
      <c r="AA91" s="75">
        <f>STOA!J91</f>
        <v>715.59999999999991</v>
      </c>
      <c r="AB91" s="75">
        <f>-STOA!P91</f>
        <v>0</v>
      </c>
      <c r="AC91">
        <f t="shared" si="3"/>
        <v>19.854568324955775</v>
      </c>
      <c r="AD91">
        <f t="shared" si="4"/>
        <v>2086.7002097905174</v>
      </c>
      <c r="AE91">
        <f>'IDT-1'!F91</f>
        <v>0</v>
      </c>
      <c r="AF91" s="24"/>
      <c r="AG91">
        <f t="shared" si="5"/>
        <v>2086.7002097905174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-128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10.179761904761905</v>
      </c>
      <c r="F92">
        <f>GT_Spot!T92</f>
        <v>0</v>
      </c>
      <c r="G92">
        <f>PPCL_NG!T92</f>
        <v>54.948071997473775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70.000000000000014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743.39232307733016</v>
      </c>
      <c r="P92" s="36">
        <v>70.710000000000008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446.27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34.93</v>
      </c>
      <c r="Z92" s="34">
        <f>IEX!P92</f>
        <v>0</v>
      </c>
      <c r="AA92" s="75">
        <f>STOA!J92</f>
        <v>715.59999999999991</v>
      </c>
      <c r="AB92" s="75">
        <f>-STOA!P92</f>
        <v>0</v>
      </c>
      <c r="AC92">
        <f t="shared" si="3"/>
        <v>19.743052750933991</v>
      </c>
      <c r="AD92">
        <f t="shared" si="4"/>
        <v>2131.7817253645389</v>
      </c>
      <c r="AE92">
        <f>'IDT-1'!F92</f>
        <v>0</v>
      </c>
      <c r="AF92" s="24"/>
      <c r="AG92">
        <f t="shared" si="5"/>
        <v>2131.7817253645389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-99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7.3058128078817726</v>
      </c>
      <c r="F93">
        <f>GT_Spot!T93</f>
        <v>0</v>
      </c>
      <c r="G93">
        <f>PPCL_NG!T93</f>
        <v>54.948071997473775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743.01508171319836</v>
      </c>
      <c r="P93" s="36">
        <v>70.710000000000008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445.94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45.11</v>
      </c>
      <c r="Z93" s="34">
        <f>IEX!P93</f>
        <v>0</v>
      </c>
      <c r="AA93" s="75">
        <f>STOA!J93</f>
        <v>715.59999999999991</v>
      </c>
      <c r="AB93" s="75">
        <f>-STOA!P93</f>
        <v>0</v>
      </c>
      <c r="AC93">
        <f t="shared" si="3"/>
        <v>19.46810759979082</v>
      </c>
      <c r="AD93">
        <f t="shared" si="4"/>
        <v>2177.6554800546705</v>
      </c>
      <c r="AE93">
        <f>'IDT-1'!F93</f>
        <v>0</v>
      </c>
      <c r="AF93" s="24"/>
      <c r="AG93">
        <f t="shared" si="5"/>
        <v>2177.6554800546705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7.3058128078817726</v>
      </c>
      <c r="F94">
        <f>GT_Spot!T94</f>
        <v>0</v>
      </c>
      <c r="G94">
        <f>PPCL_NG!T94</f>
        <v>54.948071997473775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742.15254322195756</v>
      </c>
      <c r="P94" s="36">
        <v>70.710000000000008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445.61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47.59</v>
      </c>
      <c r="Z94" s="34">
        <f>IEX!P94</f>
        <v>0</v>
      </c>
      <c r="AA94" s="75">
        <f>STOA!J94</f>
        <v>715.59999999999991</v>
      </c>
      <c r="AB94" s="75">
        <f>-STOA!P94</f>
        <v>0</v>
      </c>
      <c r="AC94">
        <f t="shared" si="3"/>
        <v>19.224787544717724</v>
      </c>
      <c r="AD94">
        <f t="shared" si="4"/>
        <v>2209.1862616185031</v>
      </c>
      <c r="AE94">
        <f>'IDT-1'!F94</f>
        <v>0</v>
      </c>
      <c r="AF94" s="24"/>
      <c r="AG94">
        <f t="shared" si="5"/>
        <v>2209.1862616185031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7.3058128078817726</v>
      </c>
      <c r="F95">
        <f>GT_Spot!T95</f>
        <v>0</v>
      </c>
      <c r="G95">
        <f>PPCL_NG!T95</f>
        <v>54.948071997473775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742.15254322195756</v>
      </c>
      <c r="P95" s="36">
        <v>70.710000000000008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444.99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55.59</v>
      </c>
      <c r="Z95" s="34">
        <f>IEX!P95</f>
        <v>0</v>
      </c>
      <c r="AA95" s="75">
        <f>STOA!J95</f>
        <v>715.68999999999994</v>
      </c>
      <c r="AB95" s="75">
        <f>-STOA!P95</f>
        <v>0</v>
      </c>
      <c r="AC95">
        <f t="shared" si="3"/>
        <v>19.16046817884439</v>
      </c>
      <c r="AD95">
        <f t="shared" si="4"/>
        <v>2231.7205809843763</v>
      </c>
      <c r="AE95">
        <f>'IDT-1'!F95</f>
        <v>0</v>
      </c>
      <c r="AF95" s="24"/>
      <c r="AG95">
        <f t="shared" si="5"/>
        <v>2231.7205809843763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7.3058128078817726</v>
      </c>
      <c r="F96">
        <f>GT_Spot!T96</f>
        <v>0</v>
      </c>
      <c r="G96">
        <f>PPCL_NG!T96</f>
        <v>54.948071997473775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743.3671416412617</v>
      </c>
      <c r="P96" s="36">
        <v>70.710000000000008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444.66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58.09</v>
      </c>
      <c r="Z96" s="34">
        <f>IEX!P96</f>
        <v>0</v>
      </c>
      <c r="AA96" s="75">
        <f>STOA!J96</f>
        <v>715.68999999999994</v>
      </c>
      <c r="AB96" s="75">
        <f>-STOA!P96</f>
        <v>0</v>
      </c>
      <c r="AC96">
        <f t="shared" si="3"/>
        <v>19.104187228317652</v>
      </c>
      <c r="AD96">
        <f t="shared" si="4"/>
        <v>2245.1614603542071</v>
      </c>
      <c r="AE96">
        <f>'IDT-1'!F96</f>
        <v>0</v>
      </c>
      <c r="AF96" s="24"/>
      <c r="AG96">
        <f t="shared" si="5"/>
        <v>2245.1614603542071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7.3058128078817726</v>
      </c>
      <c r="F97">
        <f>GT_Spot!T97</f>
        <v>0</v>
      </c>
      <c r="G97">
        <f>PPCL_NG!T97</f>
        <v>54.948071997473775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741.43486547080715</v>
      </c>
      <c r="P97" s="36">
        <v>70.710000000000008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444.33000000000004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59.85</v>
      </c>
      <c r="Z97" s="34">
        <f>IEX!P97</f>
        <v>0</v>
      </c>
      <c r="AA97" s="75">
        <f>STOA!J97</f>
        <v>715.68999999999994</v>
      </c>
      <c r="AB97" s="75">
        <f>-STOA!P97</f>
        <v>0</v>
      </c>
      <c r="AC97">
        <f t="shared" si="3"/>
        <v>19.099968108485832</v>
      </c>
      <c r="AD97">
        <f t="shared" si="4"/>
        <v>2244.6634033035843</v>
      </c>
      <c r="AE97">
        <f>'IDT-1'!F97</f>
        <v>0</v>
      </c>
      <c r="AF97" s="24"/>
      <c r="AG97">
        <f t="shared" si="5"/>
        <v>2244.6634033035843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7.3058128078817726</v>
      </c>
      <c r="F98">
        <f>GT_Spot!T98</f>
        <v>0</v>
      </c>
      <c r="G98">
        <f>PPCL_NG!T98</f>
        <v>54.948071997473775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741.43486547080715</v>
      </c>
      <c r="P98" s="36">
        <v>70.710000000000008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443.99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66.63</v>
      </c>
      <c r="Z98" s="34">
        <f>IEX!P98</f>
        <v>0</v>
      </c>
      <c r="AA98" s="75">
        <f>STOA!J98</f>
        <v>715.68999999999994</v>
      </c>
      <c r="AB98" s="75">
        <f>-STOA!P98</f>
        <v>0</v>
      </c>
      <c r="AC98">
        <f t="shared" si="3"/>
        <v>19.196419897110278</v>
      </c>
      <c r="AD98">
        <f t="shared" si="4"/>
        <v>2246.0069515149598</v>
      </c>
      <c r="AE98">
        <f>'IDT-1'!F98</f>
        <v>0</v>
      </c>
      <c r="AF98" s="24"/>
      <c r="AG98">
        <f t="shared" si="5"/>
        <v>2246.0069515149598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0.19503736199999974</v>
      </c>
      <c r="E99">
        <f t="shared" si="6"/>
        <v>0.23784531273709228</v>
      </c>
      <c r="F99">
        <f t="shared" si="6"/>
        <v>0</v>
      </c>
      <c r="G99">
        <f t="shared" si="6"/>
        <v>1.3355874679835773</v>
      </c>
      <c r="H99">
        <f t="shared" si="6"/>
        <v>0</v>
      </c>
      <c r="I99">
        <f t="shared" si="6"/>
        <v>1.6667272972968776</v>
      </c>
      <c r="J99">
        <f t="shared" si="6"/>
        <v>0</v>
      </c>
      <c r="K99">
        <f t="shared" si="6"/>
        <v>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15.347105565799616</v>
      </c>
      <c r="P99" s="36">
        <f t="shared" si="6"/>
        <v>1.4905667765987007</v>
      </c>
      <c r="Q99" s="36">
        <f t="shared" si="6"/>
        <v>0.56706320624246997</v>
      </c>
      <c r="R99" s="38">
        <f>SUM(R3:R98)/4000</f>
        <v>0.23694372694994653</v>
      </c>
      <c r="S99" s="38">
        <f t="shared" si="6"/>
        <v>0</v>
      </c>
      <c r="T99" s="37">
        <f t="shared" si="6"/>
        <v>0.8601350000000002</v>
      </c>
      <c r="U99" s="37">
        <f t="shared" si="6"/>
        <v>10.73540586799999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0.60422000000000009</v>
      </c>
      <c r="Z99" s="34">
        <f t="shared" si="6"/>
        <v>-0.41217500000000001</v>
      </c>
      <c r="AA99" s="75">
        <f t="shared" si="6"/>
        <v>14.35695000000001</v>
      </c>
      <c r="AB99" s="75">
        <f t="shared" si="6"/>
        <v>0</v>
      </c>
      <c r="AC99">
        <f t="shared" si="6"/>
        <v>0.43171211406092191</v>
      </c>
      <c r="AD99">
        <f t="shared" si="6"/>
        <v>45.494172969547364</v>
      </c>
      <c r="AE99">
        <f t="shared" si="6"/>
        <v>-5.918724999999999E-2</v>
      </c>
      <c r="AG99">
        <f t="shared" si="6"/>
        <v>45.43498571954737</v>
      </c>
      <c r="AI99">
        <f t="shared" si="6"/>
        <v>0</v>
      </c>
      <c r="AJ99">
        <f t="shared" si="6"/>
        <v>0</v>
      </c>
      <c r="AK99">
        <f t="shared" si="6"/>
        <v>1.49725E-2</v>
      </c>
      <c r="AL99">
        <f t="shared" si="6"/>
        <v>-2.3105000000000002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1.9844921499519386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20.443734592548871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49.534255060189039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131.47</v>
      </c>
      <c r="AB3" s="75">
        <f>-STOA!Q3</f>
        <v>0</v>
      </c>
      <c r="AC3">
        <f>SUMIF(B3:AB3,"&gt;0")*$AC$2-SUMIF(B3:AB3,"&lt;0")*($AC$2/(1-$AC$2))+SUMIF(AI3:AR3,"&gt;0")*$AC$2-SUMIF(AI3:AR3,"&lt;0")*($AC$2/(1-$AC$2))</f>
        <v>3.2931289307066125</v>
      </c>
      <c r="AD3">
        <f>SUM(B3:AB3,AI3:AV3)-AC3</f>
        <v>189.90738487198325</v>
      </c>
      <c r="AE3">
        <f>'IDT-1'!E3</f>
        <v>0</v>
      </c>
      <c r="AF3" s="24"/>
      <c r="AG3">
        <f>SUM(AD3:AF3)</f>
        <v>189.90738487198325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1.9844921499519386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20.443734592548871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49.534390106490079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131.47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3.2931300650955411</v>
      </c>
      <c r="AD4">
        <f t="shared" ref="AD4:AD67" si="1">SUM(B4:AB4,AI4:AV4)-AC4</f>
        <v>189.90751878389534</v>
      </c>
      <c r="AE4">
        <f>'IDT-1'!E4</f>
        <v>0</v>
      </c>
      <c r="AF4" s="24"/>
      <c r="AG4">
        <f t="shared" ref="AG4:AG67" si="2">SUM(AD4:AF4)</f>
        <v>189.90751878389534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1.9844921499519386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49.534390106490079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131.47</v>
      </c>
      <c r="AB5" s="75">
        <f>-STOA!Q5</f>
        <v>0</v>
      </c>
      <c r="AC5">
        <f t="shared" si="0"/>
        <v>3.3145951479379185</v>
      </c>
      <c r="AD5">
        <f t="shared" si="1"/>
        <v>192.44142070609794</v>
      </c>
      <c r="AE5">
        <f>'IDT-1'!E5</f>
        <v>0</v>
      </c>
      <c r="AF5" s="24"/>
      <c r="AG5">
        <f t="shared" si="2"/>
        <v>192.44142070609794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1.9844921499519386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49.534390106490079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131.47</v>
      </c>
      <c r="AB6" s="75">
        <f>-STOA!Q6</f>
        <v>0</v>
      </c>
      <c r="AC6">
        <f t="shared" si="0"/>
        <v>3.3145951479379185</v>
      </c>
      <c r="AD6">
        <f t="shared" si="1"/>
        <v>192.44142070609794</v>
      </c>
      <c r="AE6">
        <f>'IDT-1'!E6</f>
        <v>0</v>
      </c>
      <c r="AF6" s="24"/>
      <c r="AG6">
        <f t="shared" si="2"/>
        <v>192.44142070609794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1.9844921499519386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48.127891563461745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-99</v>
      </c>
      <c r="AA7" s="75">
        <f>STOA!K7</f>
        <v>131.47</v>
      </c>
      <c r="AB7" s="75">
        <f>-STOA!Q7</f>
        <v>0</v>
      </c>
      <c r="AC7">
        <f t="shared" si="0"/>
        <v>3.3027805601764806</v>
      </c>
      <c r="AD7">
        <f t="shared" si="1"/>
        <v>191.04673675083106</v>
      </c>
      <c r="AE7">
        <f>'IDT-1'!E7</f>
        <v>0</v>
      </c>
      <c r="AF7" s="24"/>
      <c r="AG7">
        <f t="shared" si="2"/>
        <v>191.04673675083106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1.9844921499519386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48.127891563461745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-99</v>
      </c>
      <c r="AA8" s="75">
        <f>STOA!K8</f>
        <v>131.47</v>
      </c>
      <c r="AB8" s="75">
        <f>-STOA!Q8</f>
        <v>0</v>
      </c>
      <c r="AC8">
        <f t="shared" si="0"/>
        <v>3.3027805601764806</v>
      </c>
      <c r="AD8">
        <f t="shared" si="1"/>
        <v>191.04673675083106</v>
      </c>
      <c r="AE8">
        <f>'IDT-1'!E8</f>
        <v>0</v>
      </c>
      <c r="AF8" s="24"/>
      <c r="AG8">
        <f t="shared" si="2"/>
        <v>191.04673675083106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1.9844921499519386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48.127891563461745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-99</v>
      </c>
      <c r="AA9" s="75">
        <f>STOA!K9</f>
        <v>131.47</v>
      </c>
      <c r="AB9" s="75">
        <f>-STOA!Q9</f>
        <v>0</v>
      </c>
      <c r="AC9">
        <f t="shared" si="0"/>
        <v>3.3027805601764806</v>
      </c>
      <c r="AD9">
        <f t="shared" si="1"/>
        <v>191.04673675083106</v>
      </c>
      <c r="AE9">
        <f>'IDT-1'!E9</f>
        <v>0</v>
      </c>
      <c r="AF9" s="24"/>
      <c r="AG9">
        <f t="shared" si="2"/>
        <v>191.04673675083106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1.9844921499519386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48.127891563461745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-99</v>
      </c>
      <c r="AA10" s="75">
        <f>STOA!K10</f>
        <v>131.47</v>
      </c>
      <c r="AB10" s="75">
        <f>-STOA!Q10</f>
        <v>0</v>
      </c>
      <c r="AC10">
        <f t="shared" si="0"/>
        <v>3.3027805601764806</v>
      </c>
      <c r="AD10">
        <f t="shared" si="1"/>
        <v>191.04673675083106</v>
      </c>
      <c r="AE10">
        <f>'IDT-1'!E10</f>
        <v>0</v>
      </c>
      <c r="AF10" s="24"/>
      <c r="AG10">
        <f t="shared" si="2"/>
        <v>191.04673675083106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1.9844921499519386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9.9996364429579003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47.243587511055154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-70</v>
      </c>
      <c r="AA11" s="75">
        <f>STOA!K11</f>
        <v>111.75</v>
      </c>
      <c r="AB11" s="75">
        <f>-STOA!Q11</f>
        <v>0</v>
      </c>
      <c r="AC11">
        <f t="shared" si="0"/>
        <v>2.9442684793133211</v>
      </c>
      <c r="AD11">
        <f t="shared" si="1"/>
        <v>166.80147962465168</v>
      </c>
      <c r="AE11">
        <f>'IDT-1'!E11</f>
        <v>0</v>
      </c>
      <c r="AF11" s="24"/>
      <c r="AG11">
        <f t="shared" si="2"/>
        <v>166.80147962465168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1.9844921499519386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9.9996364429579003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47.243587511055154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111.75</v>
      </c>
      <c r="AB12" s="75">
        <f>-STOA!Q12</f>
        <v>0</v>
      </c>
      <c r="AC12">
        <f t="shared" si="0"/>
        <v>2.9442684793133211</v>
      </c>
      <c r="AD12">
        <f t="shared" si="1"/>
        <v>166.80147962465168</v>
      </c>
      <c r="AE12">
        <f>'IDT-1'!E12</f>
        <v>0</v>
      </c>
      <c r="AF12" s="24"/>
      <c r="AG12">
        <f t="shared" si="2"/>
        <v>166.80147962465168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1.9844921499519386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9.9996364429579003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47.243452464754114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-70</v>
      </c>
      <c r="AA13" s="75">
        <f>STOA!K13</f>
        <v>111.75</v>
      </c>
      <c r="AB13" s="75">
        <f>-STOA!Q13</f>
        <v>0</v>
      </c>
      <c r="AC13">
        <f t="shared" si="0"/>
        <v>2.9442673449243935</v>
      </c>
      <c r="AD13">
        <f t="shared" si="1"/>
        <v>166.80134571273956</v>
      </c>
      <c r="AE13">
        <f>'IDT-1'!E13</f>
        <v>0</v>
      </c>
      <c r="AF13" s="24"/>
      <c r="AG13">
        <f t="shared" si="2"/>
        <v>166.80134571273956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1.9844921499519386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9.9996364429579003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47.243575556825164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-70</v>
      </c>
      <c r="AA14" s="75">
        <f>STOA!K14</f>
        <v>111.75</v>
      </c>
      <c r="AB14" s="75">
        <f>-STOA!Q14</f>
        <v>0</v>
      </c>
      <c r="AC14">
        <f t="shared" si="0"/>
        <v>2.9442683788977893</v>
      </c>
      <c r="AD14">
        <f t="shared" si="1"/>
        <v>166.80146777083721</v>
      </c>
      <c r="AE14">
        <f>'IDT-1'!E14</f>
        <v>0</v>
      </c>
      <c r="AF14" s="24"/>
      <c r="AG14">
        <f t="shared" si="2"/>
        <v>166.80146777083721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1.9844921499519386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9.9996364429579003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47.243452464754114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111.75</v>
      </c>
      <c r="AB15" s="75">
        <f>-STOA!Q15</f>
        <v>0</v>
      </c>
      <c r="AC15">
        <f t="shared" si="0"/>
        <v>2.944267344924393</v>
      </c>
      <c r="AD15">
        <f t="shared" si="1"/>
        <v>166.80134571273956</v>
      </c>
      <c r="AE15">
        <f>'IDT-1'!E15</f>
        <v>0</v>
      </c>
      <c r="AF15" s="24"/>
      <c r="AG15">
        <f t="shared" si="2"/>
        <v>166.80134571273956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1.9844921499519386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9.9996364429579003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47.243452464754114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111.75</v>
      </c>
      <c r="AB16" s="75">
        <f>-STOA!Q16</f>
        <v>0</v>
      </c>
      <c r="AC16">
        <f t="shared" si="0"/>
        <v>2.944267344924393</v>
      </c>
      <c r="AD16">
        <f t="shared" si="1"/>
        <v>166.80134571273956</v>
      </c>
      <c r="AE16">
        <f>'IDT-1'!E16</f>
        <v>0</v>
      </c>
      <c r="AF16" s="24"/>
      <c r="AG16">
        <f t="shared" si="2"/>
        <v>166.80134571273956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1.9844921499519386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9.9996364429579003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47.282847175798693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111.75</v>
      </c>
      <c r="AB17" s="75">
        <f>-STOA!Q17</f>
        <v>0</v>
      </c>
      <c r="AC17">
        <f t="shared" si="0"/>
        <v>3.0208386800211686</v>
      </c>
      <c r="AD17">
        <f t="shared" si="1"/>
        <v>157.76416908868734</v>
      </c>
      <c r="AE17">
        <f>'IDT-1'!E17</f>
        <v>0</v>
      </c>
      <c r="AF17" s="24"/>
      <c r="AG17">
        <f t="shared" si="2"/>
        <v>157.76416908868734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1.9844921499519386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9.9996364429579003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47.282932377888592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-60</v>
      </c>
      <c r="AA18" s="75">
        <f>STOA!K18</f>
        <v>111.75</v>
      </c>
      <c r="AB18" s="75">
        <f>-STOA!Q18</f>
        <v>0</v>
      </c>
      <c r="AC18">
        <f t="shared" si="0"/>
        <v>3.0208393957187241</v>
      </c>
      <c r="AD18">
        <f t="shared" si="1"/>
        <v>157.76425357507969</v>
      </c>
      <c r="AE18">
        <f>'IDT-1'!E18</f>
        <v>0</v>
      </c>
      <c r="AF18" s="24"/>
      <c r="AG18">
        <f t="shared" si="2"/>
        <v>157.76425357507969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1.9844921499519386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9.9996364429579003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47.602591212606747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111.75</v>
      </c>
      <c r="AB19" s="75">
        <f>-STOA!Q19</f>
        <v>0</v>
      </c>
      <c r="AC19">
        <f t="shared" si="0"/>
        <v>3.0235245299303566</v>
      </c>
      <c r="AD19">
        <f t="shared" si="1"/>
        <v>158.0812272755862</v>
      </c>
      <c r="AE19">
        <f>'IDT-1'!E19</f>
        <v>0</v>
      </c>
      <c r="AF19" s="24"/>
      <c r="AG19">
        <f t="shared" si="2"/>
        <v>158.0812272755862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-49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2.0457284871077976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9.9996364429579003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48.689430920916926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-50</v>
      </c>
      <c r="AA20" s="75">
        <f>STOA!K20</f>
        <v>111.75</v>
      </c>
      <c r="AB20" s="75">
        <f>-STOA!Q20</f>
        <v>0</v>
      </c>
      <c r="AC20">
        <f t="shared" si="0"/>
        <v>3.0331683687122712</v>
      </c>
      <c r="AD20">
        <f t="shared" si="1"/>
        <v>159.21965948227034</v>
      </c>
      <c r="AE20">
        <f>'IDT-1'!E20</f>
        <v>0</v>
      </c>
      <c r="AF20" s="24"/>
      <c r="AG20">
        <f t="shared" si="2"/>
        <v>159.21965948227034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2.0457284871077976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9.9996364429579003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48.689430920916926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-50</v>
      </c>
      <c r="AA21" s="75">
        <f>STOA!K21</f>
        <v>111.75</v>
      </c>
      <c r="AB21" s="75">
        <f>-STOA!Q21</f>
        <v>0</v>
      </c>
      <c r="AC21">
        <f t="shared" si="0"/>
        <v>3.0331683687122712</v>
      </c>
      <c r="AD21">
        <f t="shared" si="1"/>
        <v>159.21965948227034</v>
      </c>
      <c r="AE21">
        <f>'IDT-1'!E21</f>
        <v>0</v>
      </c>
      <c r="AF21" s="24"/>
      <c r="AG21">
        <f t="shared" si="2"/>
        <v>159.21965948227034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-49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2.0457284871077976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9.9996364429579003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48.561570234097594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-50</v>
      </c>
      <c r="AA22" s="75">
        <f>STOA!K22</f>
        <v>111.75</v>
      </c>
      <c r="AB22" s="75">
        <f>-STOA!Q22</f>
        <v>0</v>
      </c>
      <c r="AC22">
        <f t="shared" si="0"/>
        <v>3.0320943389429891</v>
      </c>
      <c r="AD22">
        <f t="shared" si="1"/>
        <v>159.0928728252203</v>
      </c>
      <c r="AE22">
        <f>'IDT-1'!E22</f>
        <v>0</v>
      </c>
      <c r="AF22" s="24"/>
      <c r="AG22">
        <f t="shared" si="2"/>
        <v>159.0928728252203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2.0457284871077976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13.899483194527065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47.666525721940324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111.75</v>
      </c>
      <c r="AB23" s="75">
        <f>-STOA!Q23</f>
        <v>0</v>
      </c>
      <c r="AC23">
        <f t="shared" si="0"/>
        <v>3.0573346777540493</v>
      </c>
      <c r="AD23">
        <f t="shared" si="1"/>
        <v>162.07243472582113</v>
      </c>
      <c r="AE23">
        <f>'IDT-1'!E23</f>
        <v>0</v>
      </c>
      <c r="AF23" s="24"/>
      <c r="AG23">
        <f t="shared" si="2"/>
        <v>162.07243472582113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2.0457284871077976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9.9996364429579003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47.415218254527723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-50</v>
      </c>
      <c r="AA24" s="75">
        <f>STOA!K24</f>
        <v>111.75</v>
      </c>
      <c r="AB24" s="75">
        <f>-STOA!Q24</f>
        <v>0</v>
      </c>
      <c r="AC24">
        <f t="shared" si="0"/>
        <v>3.0224649823146024</v>
      </c>
      <c r="AD24">
        <f t="shared" si="1"/>
        <v>157.95615020227882</v>
      </c>
      <c r="AE24">
        <f>'IDT-1'!E24</f>
        <v>0</v>
      </c>
      <c r="AF24" s="24"/>
      <c r="AG24">
        <f t="shared" si="2"/>
        <v>157.95615020227882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-49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2.0457284871077976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13.899483194527065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46.446775584965678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-50</v>
      </c>
      <c r="AA25" s="75">
        <f>STOA!K25</f>
        <v>111.75</v>
      </c>
      <c r="AB25" s="75">
        <f>-STOA!Q25</f>
        <v>0</v>
      </c>
      <c r="AC25">
        <f t="shared" si="0"/>
        <v>3.047088776603462</v>
      </c>
      <c r="AD25">
        <f t="shared" si="1"/>
        <v>160.8629304899971</v>
      </c>
      <c r="AE25">
        <f>'IDT-1'!E25</f>
        <v>0</v>
      </c>
      <c r="AF25" s="24"/>
      <c r="AG25">
        <f t="shared" si="2"/>
        <v>160.8629304899971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2.0457284871077976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13.899483194527065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46.446775584965678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-50</v>
      </c>
      <c r="AA26" s="75">
        <f>STOA!K26</f>
        <v>111.75</v>
      </c>
      <c r="AB26" s="75">
        <f>-STOA!Q26</f>
        <v>0</v>
      </c>
      <c r="AC26">
        <f t="shared" si="0"/>
        <v>3.047088776603462</v>
      </c>
      <c r="AD26">
        <f t="shared" si="1"/>
        <v>160.8629304899971</v>
      </c>
      <c r="AE26">
        <f>'IDT-1'!E26</f>
        <v>0</v>
      </c>
      <c r="AF26" s="24"/>
      <c r="AG26">
        <f t="shared" si="2"/>
        <v>160.8629304899971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-49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1.9844921499519386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13.899483194527065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46.446764440707561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-50</v>
      </c>
      <c r="AA27" s="75">
        <f>STOA!K27</f>
        <v>111.75</v>
      </c>
      <c r="AB27" s="75">
        <f>-STOA!Q27</f>
        <v>0</v>
      </c>
      <c r="AC27">
        <f t="shared" si="0"/>
        <v>3.0465742977595847</v>
      </c>
      <c r="AD27">
        <f t="shared" si="1"/>
        <v>160.80219748742698</v>
      </c>
      <c r="AE27">
        <f>'IDT-1'!E27</f>
        <v>0</v>
      </c>
      <c r="AF27" s="24"/>
      <c r="AG27">
        <f t="shared" si="2"/>
        <v>160.80219748742698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-49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1.9844921499519386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13.899483194527065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47.341808952312604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-50</v>
      </c>
      <c r="AA28" s="75">
        <f>STOA!K28</f>
        <v>111.75</v>
      </c>
      <c r="AB28" s="75">
        <f>-STOA!Q28</f>
        <v>0</v>
      </c>
      <c r="AC28">
        <f t="shared" si="0"/>
        <v>3.0540926716570667</v>
      </c>
      <c r="AD28">
        <f t="shared" si="1"/>
        <v>161.68972362513455</v>
      </c>
      <c r="AE28">
        <f>'IDT-1'!E28</f>
        <v>0</v>
      </c>
      <c r="AF28" s="24"/>
      <c r="AG28">
        <f t="shared" si="2"/>
        <v>161.68972362513455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-49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1.9844921499519386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50.026942573899184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-50</v>
      </c>
      <c r="AA29" s="75">
        <f>STOA!K29</f>
        <v>111.75</v>
      </c>
      <c r="AB29" s="75">
        <f>-STOA!Q29</f>
        <v>0</v>
      </c>
      <c r="AC29">
        <f t="shared" si="0"/>
        <v>3.0766477940783945</v>
      </c>
      <c r="AD29">
        <f t="shared" si="1"/>
        <v>164.3523021242998</v>
      </c>
      <c r="AE29">
        <f>'IDT-1'!E29</f>
        <v>0</v>
      </c>
      <c r="AF29" s="24"/>
      <c r="AG29">
        <f t="shared" si="2"/>
        <v>164.3523021242998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1.9844921499519386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50.026942573899184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-50</v>
      </c>
      <c r="AA30" s="75">
        <f>STOA!K30</f>
        <v>111.75</v>
      </c>
      <c r="AB30" s="75">
        <f>-STOA!Q30</f>
        <v>0</v>
      </c>
      <c r="AC30">
        <f t="shared" si="0"/>
        <v>3.0766477940783945</v>
      </c>
      <c r="AD30">
        <f t="shared" si="1"/>
        <v>164.3523021242998</v>
      </c>
      <c r="AE30">
        <f>'IDT-1'!E30</f>
        <v>0</v>
      </c>
      <c r="AF30" s="24"/>
      <c r="AG30">
        <f t="shared" si="2"/>
        <v>164.3523021242998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-49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1.9844921499519386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53.259160269081306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-40</v>
      </c>
      <c r="AA31" s="75">
        <f>STOA!K31</f>
        <v>111.75</v>
      </c>
      <c r="AB31" s="75">
        <f>-STOA!Q31</f>
        <v>0</v>
      </c>
      <c r="AC31">
        <f t="shared" si="0"/>
        <v>3.1037984227179241</v>
      </c>
      <c r="AD31">
        <f t="shared" si="1"/>
        <v>167.55736919084239</v>
      </c>
      <c r="AE31">
        <f>'IDT-1'!E31</f>
        <v>0</v>
      </c>
      <c r="AF31" s="24"/>
      <c r="AG31">
        <f t="shared" si="2"/>
        <v>167.55736919084239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1.9844921499519386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53.259160269081306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111.75</v>
      </c>
      <c r="AB32" s="75">
        <f>-STOA!Q32</f>
        <v>0</v>
      </c>
      <c r="AC32">
        <f t="shared" si="0"/>
        <v>3.1037984227179241</v>
      </c>
      <c r="AD32">
        <f t="shared" si="1"/>
        <v>167.55736919084239</v>
      </c>
      <c r="AE32">
        <f>'IDT-1'!E32</f>
        <v>0</v>
      </c>
      <c r="AF32" s="24"/>
      <c r="AG32">
        <f t="shared" si="2"/>
        <v>167.55736919084239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1.9844921499519386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53.526053167226905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111.75</v>
      </c>
      <c r="AB33" s="75">
        <f>-STOA!Q33</f>
        <v>0</v>
      </c>
      <c r="AC33">
        <f t="shared" si="0"/>
        <v>3.1060403230623472</v>
      </c>
      <c r="AD33">
        <f t="shared" si="1"/>
        <v>167.82202018864353</v>
      </c>
      <c r="AE33">
        <f>'IDT-1'!E33</f>
        <v>0</v>
      </c>
      <c r="AF33" s="24"/>
      <c r="AG33">
        <f t="shared" si="2"/>
        <v>167.82202018864353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-69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1.9844921499519386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53.526053167226905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111.75</v>
      </c>
      <c r="AB34" s="75">
        <f>-STOA!Q34</f>
        <v>0</v>
      </c>
      <c r="AC34">
        <f t="shared" si="0"/>
        <v>2.9450883262894547</v>
      </c>
      <c r="AD34">
        <f t="shared" si="1"/>
        <v>186.98297218541643</v>
      </c>
      <c r="AE34">
        <f>'IDT-1'!E34</f>
        <v>0</v>
      </c>
      <c r="AF34" s="24"/>
      <c r="AG34">
        <f t="shared" si="2"/>
        <v>186.98297218541643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1.9844921499519386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49.050830522430246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111.75</v>
      </c>
      <c r="AB35" s="75">
        <f>-STOA!Q35</f>
        <v>0</v>
      </c>
      <c r="AC35">
        <f t="shared" si="0"/>
        <v>2.7671416427413544</v>
      </c>
      <c r="AD35">
        <f t="shared" si="1"/>
        <v>206.14621302964082</v>
      </c>
      <c r="AE35">
        <f>'IDT-1'!E35</f>
        <v>0</v>
      </c>
      <c r="AF35" s="24"/>
      <c r="AG35">
        <f t="shared" si="2"/>
        <v>206.14621302964082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1.9844921499519386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48.897394208877508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111.75</v>
      </c>
      <c r="AB36" s="75">
        <f>-STOA!Q36</f>
        <v>0</v>
      </c>
      <c r="AC36">
        <f t="shared" si="0"/>
        <v>2.6387854118341756</v>
      </c>
      <c r="AD36">
        <f t="shared" si="1"/>
        <v>221.12113294699529</v>
      </c>
      <c r="AE36">
        <f>'IDT-1'!E36</f>
        <v>0</v>
      </c>
      <c r="AF36" s="24"/>
      <c r="AG36">
        <f t="shared" si="2"/>
        <v>221.12113294699529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-45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1.9844921499519386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48.466468948757253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111.75</v>
      </c>
      <c r="AB37" s="75">
        <f>-STOA!Q37</f>
        <v>0</v>
      </c>
      <c r="AC37">
        <f t="shared" si="0"/>
        <v>2.4657424851513841</v>
      </c>
      <c r="AD37">
        <f t="shared" si="1"/>
        <v>240.8632506135578</v>
      </c>
      <c r="AE37">
        <f>'IDT-1'!E37</f>
        <v>0</v>
      </c>
      <c r="AF37" s="24"/>
      <c r="AG37">
        <f t="shared" si="2"/>
        <v>240.8632506135578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1.9844921499519386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48.427628734171016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2.3383488614755237</v>
      </c>
      <c r="AD38">
        <f t="shared" si="1"/>
        <v>255.95180402264742</v>
      </c>
      <c r="AE38">
        <f>'IDT-1'!E38</f>
        <v>0</v>
      </c>
      <c r="AF38" s="24"/>
      <c r="AG38">
        <f t="shared" si="2"/>
        <v>255.95180402264742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1.9656520346042934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48.427628734171016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131.47</v>
      </c>
      <c r="AB39" s="75">
        <f>-STOA!Q39</f>
        <v>0</v>
      </c>
      <c r="AC39">
        <f t="shared" si="0"/>
        <v>2.9272740187510564</v>
      </c>
      <c r="AD39">
        <f t="shared" si="1"/>
        <v>225.04945875002426</v>
      </c>
      <c r="AE39">
        <f>'IDT-1'!E39</f>
        <v>0</v>
      </c>
      <c r="AF39" s="24"/>
      <c r="AG39">
        <f t="shared" si="2"/>
        <v>225.04945875002426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-60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1.9037698412698412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48.427628734171016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131.47</v>
      </c>
      <c r="AB40" s="75">
        <f>-STOA!Q40</f>
        <v>0</v>
      </c>
      <c r="AC40">
        <f t="shared" si="0"/>
        <v>2.7996868424537107</v>
      </c>
      <c r="AD40">
        <f t="shared" si="1"/>
        <v>240.1151637329871</v>
      </c>
      <c r="AE40">
        <f>'IDT-1'!E40</f>
        <v>0</v>
      </c>
      <c r="AF40" s="24"/>
      <c r="AG40">
        <f t="shared" si="2"/>
        <v>240.1151637329871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1.9037698412698412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47.447836645773229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131.47</v>
      </c>
      <c r="AB41" s="75">
        <f>-STOA!Q41</f>
        <v>0</v>
      </c>
      <c r="AC41">
        <f t="shared" si="0"/>
        <v>2.6643892230378334</v>
      </c>
      <c r="AD41">
        <f t="shared" si="1"/>
        <v>254.27066926400525</v>
      </c>
      <c r="AE41">
        <f>'IDT-1'!E41</f>
        <v>0</v>
      </c>
      <c r="AF41" s="24"/>
      <c r="AG41">
        <f t="shared" si="2"/>
        <v>254.27066926400525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1.9037698412698412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47.447836645773229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131.47</v>
      </c>
      <c r="AB42" s="75">
        <f>-STOA!Q42</f>
        <v>0</v>
      </c>
      <c r="AC42">
        <f t="shared" si="0"/>
        <v>2.5373218571644975</v>
      </c>
      <c r="AD42">
        <f t="shared" si="1"/>
        <v>269.39773662987858</v>
      </c>
      <c r="AE42">
        <f>'IDT-1'!E42</f>
        <v>0</v>
      </c>
      <c r="AF42" s="24"/>
      <c r="AG42">
        <f t="shared" si="2"/>
        <v>269.39773662987858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-15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1.9037698412698412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67.093579283207333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131.47</v>
      </c>
      <c r="AB43" s="75">
        <f>-STOA!Q43</f>
        <v>0</v>
      </c>
      <c r="AC43">
        <f t="shared" si="0"/>
        <v>2.7447018839433892</v>
      </c>
      <c r="AD43">
        <f t="shared" si="1"/>
        <v>283.83609924053377</v>
      </c>
      <c r="AE43">
        <f>'IDT-1'!E43</f>
        <v>0</v>
      </c>
      <c r="AF43" s="24"/>
      <c r="AG43">
        <f t="shared" si="2"/>
        <v>283.83609924053377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-20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1.9037698412698412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67.093579283207333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131.47</v>
      </c>
      <c r="AB44" s="75">
        <f>-STOA!Q44</f>
        <v>0</v>
      </c>
      <c r="AC44">
        <f t="shared" si="0"/>
        <v>2.6599903066944988</v>
      </c>
      <c r="AD44">
        <f t="shared" si="1"/>
        <v>293.92081081778264</v>
      </c>
      <c r="AE44">
        <f>'IDT-1'!E44</f>
        <v>0</v>
      </c>
      <c r="AF44" s="24"/>
      <c r="AG44">
        <f t="shared" si="2"/>
        <v>293.92081081778264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1.9037698412698412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73.983807766922453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131.47</v>
      </c>
      <c r="AB45" s="75">
        <f>-STOA!Q45</f>
        <v>0</v>
      </c>
      <c r="AC45">
        <f t="shared" si="0"/>
        <v>2.704052648708815</v>
      </c>
      <c r="AD45">
        <f t="shared" si="1"/>
        <v>319.20697695948348</v>
      </c>
      <c r="AE45">
        <f>'IDT-1'!E45</f>
        <v>0</v>
      </c>
      <c r="AF45" s="24"/>
      <c r="AG45">
        <f t="shared" si="2"/>
        <v>319.20697695948348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1.9037698412698412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72.820187368448146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131.47</v>
      </c>
      <c r="AB46" s="75">
        <f>-STOA!Q46</f>
        <v>0</v>
      </c>
      <c r="AC46">
        <f t="shared" si="0"/>
        <v>2.6942782373616305</v>
      </c>
      <c r="AD46">
        <f t="shared" si="1"/>
        <v>318.05313097235631</v>
      </c>
      <c r="AE46">
        <f>'IDT-1'!E46</f>
        <v>0</v>
      </c>
      <c r="AF46" s="24"/>
      <c r="AG46">
        <f t="shared" si="2"/>
        <v>318.05313097235631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1.9037698412698412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73.710767061688571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131.47</v>
      </c>
      <c r="AB47" s="75">
        <f>-STOA!Q47</f>
        <v>0</v>
      </c>
      <c r="AC47">
        <f t="shared" si="0"/>
        <v>2.7017591067848508</v>
      </c>
      <c r="AD47">
        <f t="shared" si="1"/>
        <v>318.93622979617362</v>
      </c>
      <c r="AE47">
        <f>'IDT-1'!E47</f>
        <v>0</v>
      </c>
      <c r="AF47" s="24"/>
      <c r="AG47">
        <f t="shared" si="2"/>
        <v>318.93622979617362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1.9037698412698412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73.700989725072361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131.47</v>
      </c>
      <c r="AB48" s="75">
        <f>-STOA!Q48</f>
        <v>0</v>
      </c>
      <c r="AC48">
        <f t="shared" si="0"/>
        <v>2.7016769771572742</v>
      </c>
      <c r="AD48">
        <f t="shared" si="1"/>
        <v>318.92653458918494</v>
      </c>
      <c r="AE48">
        <f>'IDT-1'!E48</f>
        <v>0</v>
      </c>
      <c r="AF48" s="24"/>
      <c r="AG48">
        <f t="shared" si="2"/>
        <v>318.92653458918494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1.9037698412698412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73.700989725072361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131.47</v>
      </c>
      <c r="AB49" s="75">
        <f>-STOA!Q49</f>
        <v>0</v>
      </c>
      <c r="AC49">
        <f t="shared" si="0"/>
        <v>2.7016769771572742</v>
      </c>
      <c r="AD49">
        <f t="shared" si="1"/>
        <v>318.92653458918494</v>
      </c>
      <c r="AE49">
        <f>'IDT-1'!E49</f>
        <v>0</v>
      </c>
      <c r="AF49" s="24"/>
      <c r="AG49">
        <f t="shared" si="2"/>
        <v>318.92653458918494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1.9037698412698412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73.700989725072361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131.47</v>
      </c>
      <c r="AB50" s="75">
        <f>-STOA!Q50</f>
        <v>0</v>
      </c>
      <c r="AC50">
        <f t="shared" si="0"/>
        <v>2.7016769771572742</v>
      </c>
      <c r="AD50">
        <f t="shared" si="1"/>
        <v>318.92653458918494</v>
      </c>
      <c r="AE50">
        <f>'IDT-1'!E50</f>
        <v>0</v>
      </c>
      <c r="AF50" s="24"/>
      <c r="AG50">
        <f t="shared" si="2"/>
        <v>318.92653458918494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1.9037698412698412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73.701019891428501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131.47</v>
      </c>
      <c r="AB51" s="75">
        <f>-STOA!Q51</f>
        <v>0</v>
      </c>
      <c r="AC51">
        <f t="shared" si="0"/>
        <v>2.7016772305546661</v>
      </c>
      <c r="AD51">
        <f t="shared" si="1"/>
        <v>318.92656450214372</v>
      </c>
      <c r="AE51">
        <f>'IDT-1'!E51</f>
        <v>0</v>
      </c>
      <c r="AF51" s="24"/>
      <c r="AG51">
        <f t="shared" si="2"/>
        <v>318.92656450214372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1.9037698412698412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73.701012162070441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131.47</v>
      </c>
      <c r="AB52" s="75">
        <f>-STOA!Q52</f>
        <v>0</v>
      </c>
      <c r="AC52">
        <f t="shared" si="0"/>
        <v>2.701677165628058</v>
      </c>
      <c r="AD52">
        <f t="shared" si="1"/>
        <v>318.92655683771221</v>
      </c>
      <c r="AE52">
        <f>'IDT-1'!E52</f>
        <v>0</v>
      </c>
      <c r="AF52" s="24"/>
      <c r="AG52">
        <f t="shared" si="2"/>
        <v>318.92655683771221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1.9037698412698412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73.70100598469034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131.47</v>
      </c>
      <c r="AB53" s="75">
        <f>-STOA!Q53</f>
        <v>0</v>
      </c>
      <c r="AC53">
        <f t="shared" si="0"/>
        <v>2.7016771137380653</v>
      </c>
      <c r="AD53">
        <f t="shared" si="1"/>
        <v>318.92655071222208</v>
      </c>
      <c r="AE53">
        <f>'IDT-1'!E53</f>
        <v>0</v>
      </c>
      <c r="AF53" s="24"/>
      <c r="AG53">
        <f t="shared" si="2"/>
        <v>318.92655071222208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1.9037698412698412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73.70100598469034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131.47</v>
      </c>
      <c r="AB54" s="75">
        <f>-STOA!Q54</f>
        <v>0</v>
      </c>
      <c r="AC54">
        <f t="shared" si="0"/>
        <v>2.7016771137380653</v>
      </c>
      <c r="AD54">
        <f t="shared" si="1"/>
        <v>318.92655071222208</v>
      </c>
      <c r="AE54">
        <f>'IDT-1'!E54</f>
        <v>0</v>
      </c>
      <c r="AF54" s="24"/>
      <c r="AG54">
        <f t="shared" si="2"/>
        <v>318.92655071222208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1.9037698412698412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69.463425309752381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131.47</v>
      </c>
      <c r="AB55" s="75">
        <f>-STOA!Q55</f>
        <v>0</v>
      </c>
      <c r="AC55">
        <f t="shared" si="0"/>
        <v>2.6660814360685867</v>
      </c>
      <c r="AD55">
        <f t="shared" si="1"/>
        <v>314.72456571495366</v>
      </c>
      <c r="AE55">
        <f>'IDT-1'!E55</f>
        <v>0</v>
      </c>
      <c r="AF55" s="24"/>
      <c r="AG55">
        <f t="shared" si="2"/>
        <v>314.72456571495366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1.9037698412698412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69.463425309752381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131.47</v>
      </c>
      <c r="AB56" s="75">
        <f>-STOA!Q56</f>
        <v>0</v>
      </c>
      <c r="AC56">
        <f t="shared" si="0"/>
        <v>2.6660814360685867</v>
      </c>
      <c r="AD56">
        <f t="shared" si="1"/>
        <v>314.72456571495366</v>
      </c>
      <c r="AE56">
        <f>'IDT-1'!E56</f>
        <v>0</v>
      </c>
      <c r="AF56" s="24"/>
      <c r="AG56">
        <f t="shared" si="2"/>
        <v>314.72456571495366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1.8418858899897508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69.200449277015622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131.47</v>
      </c>
      <c r="AB57" s="75">
        <f>-STOA!Q57</f>
        <v>0</v>
      </c>
      <c r="AC57">
        <f t="shared" si="0"/>
        <v>2.663352612202845</v>
      </c>
      <c r="AD57">
        <f t="shared" si="1"/>
        <v>314.40243455480254</v>
      </c>
      <c r="AE57">
        <f>'IDT-1'!E57</f>
        <v>0</v>
      </c>
      <c r="AF57" s="24"/>
      <c r="AG57">
        <f t="shared" si="2"/>
        <v>314.40243455480254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1.8418858899897508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69.773758906920193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131.47</v>
      </c>
      <c r="AB58" s="75">
        <f>-STOA!Q58</f>
        <v>0</v>
      </c>
      <c r="AC58">
        <f t="shared" si="0"/>
        <v>2.6681684130940435</v>
      </c>
      <c r="AD58">
        <f t="shared" si="1"/>
        <v>314.97092838381587</v>
      </c>
      <c r="AE58">
        <f>'IDT-1'!E58</f>
        <v>0</v>
      </c>
      <c r="AF58" s="24"/>
      <c r="AG58">
        <f t="shared" si="2"/>
        <v>314.97092838381587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1.8418858899897508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69.600935588102573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131.47</v>
      </c>
      <c r="AB59" s="75">
        <f>-STOA!Q59</f>
        <v>0</v>
      </c>
      <c r="AC59">
        <f t="shared" si="0"/>
        <v>2.6667166972159753</v>
      </c>
      <c r="AD59">
        <f t="shared" si="1"/>
        <v>314.79955678087634</v>
      </c>
      <c r="AE59">
        <f>'IDT-1'!E59</f>
        <v>0</v>
      </c>
      <c r="AF59" s="24"/>
      <c r="AG59">
        <f t="shared" si="2"/>
        <v>314.79955678087634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1.8418858899897508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69.600959346475804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131.47</v>
      </c>
      <c r="AB60" s="75">
        <f>-STOA!Q60</f>
        <v>0</v>
      </c>
      <c r="AC60">
        <f t="shared" si="0"/>
        <v>2.6667168967863106</v>
      </c>
      <c r="AD60">
        <f t="shared" si="1"/>
        <v>314.79958033967927</v>
      </c>
      <c r="AE60">
        <f>'IDT-1'!E60</f>
        <v>0</v>
      </c>
      <c r="AF60" s="24"/>
      <c r="AG60">
        <f t="shared" si="2"/>
        <v>314.79958033967927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1.8418858899897508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69.600931309742052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131.47</v>
      </c>
      <c r="AB61" s="75">
        <f>-STOA!Q61</f>
        <v>0</v>
      </c>
      <c r="AC61">
        <f t="shared" si="0"/>
        <v>2.6667166612777464</v>
      </c>
      <c r="AD61">
        <f t="shared" si="1"/>
        <v>314.79955253845401</v>
      </c>
      <c r="AE61">
        <f>'IDT-1'!E61</f>
        <v>0</v>
      </c>
      <c r="AF61" s="24"/>
      <c r="AG61">
        <f t="shared" si="2"/>
        <v>314.79955253845401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1.8418858899897508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14.68947488829312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70.580998459622563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131.47</v>
      </c>
      <c r="AB62" s="75">
        <f>-STOA!Q62</f>
        <v>0</v>
      </c>
      <c r="AC62">
        <f t="shared" si="0"/>
        <v>2.6525168143984055</v>
      </c>
      <c r="AD62">
        <f t="shared" si="1"/>
        <v>313.12329442350705</v>
      </c>
      <c r="AE62">
        <f>'IDT-1'!E62</f>
        <v>0</v>
      </c>
      <c r="AF62" s="24"/>
      <c r="AG62">
        <f t="shared" si="2"/>
        <v>313.12329442350705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1.8418858899897508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9.9996093902581933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69.696388442189289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131.47</v>
      </c>
      <c r="AB63" s="75">
        <f>-STOA!Q63</f>
        <v>0</v>
      </c>
      <c r="AC63">
        <f t="shared" si="0"/>
        <v>2.6056912200684721</v>
      </c>
      <c r="AD63">
        <f t="shared" si="1"/>
        <v>307.59564450236871</v>
      </c>
      <c r="AE63">
        <f>'IDT-1'!E63</f>
        <v>0</v>
      </c>
      <c r="AF63" s="24"/>
      <c r="AG63">
        <f t="shared" si="2"/>
        <v>307.59564450236871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1.8418858899897508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9.9996093902581933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69.51682527363144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131.47</v>
      </c>
      <c r="AB64" s="75">
        <f>-STOA!Q64</f>
        <v>0</v>
      </c>
      <c r="AC64">
        <f t="shared" si="0"/>
        <v>2.6041828894525865</v>
      </c>
      <c r="AD64">
        <f t="shared" si="1"/>
        <v>307.41758966442677</v>
      </c>
      <c r="AE64">
        <f>'IDT-1'!E64</f>
        <v>0</v>
      </c>
      <c r="AF64" s="24"/>
      <c r="AG64">
        <f t="shared" si="2"/>
        <v>307.41758966442677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1.8418858899897508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9.9996093902581933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70.676168369427018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131.47</v>
      </c>
      <c r="AB65" s="75">
        <f>-STOA!Q65</f>
        <v>0</v>
      </c>
      <c r="AC65">
        <f t="shared" si="0"/>
        <v>2.6139213714572693</v>
      </c>
      <c r="AD65">
        <f t="shared" si="1"/>
        <v>308.5671942782177</v>
      </c>
      <c r="AE65">
        <f>'IDT-1'!E65</f>
        <v>0</v>
      </c>
      <c r="AF65" s="24"/>
      <c r="AG65">
        <f t="shared" si="2"/>
        <v>308.5671942782177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1.8418858899897508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9.9996093902581933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70.677662237970608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131.47</v>
      </c>
      <c r="AB66" s="75">
        <f>-STOA!Q66</f>
        <v>0</v>
      </c>
      <c r="AC66">
        <f t="shared" si="0"/>
        <v>2.6139339199530358</v>
      </c>
      <c r="AD66">
        <f t="shared" si="1"/>
        <v>308.56867559826554</v>
      </c>
      <c r="AE66">
        <f>'IDT-1'!E66</f>
        <v>0</v>
      </c>
      <c r="AF66" s="24"/>
      <c r="AG66">
        <f t="shared" si="2"/>
        <v>308.56867559826554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1.8418858899897508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9.9996093902581933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69.798691736491648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131.47</v>
      </c>
      <c r="AB67" s="75">
        <f>-STOA!Q67</f>
        <v>0</v>
      </c>
      <c r="AC67">
        <f t="shared" si="0"/>
        <v>2.6065505677406122</v>
      </c>
      <c r="AD67">
        <f t="shared" si="1"/>
        <v>307.69708844899895</v>
      </c>
      <c r="AE67">
        <f>'IDT-1'!E67</f>
        <v>0</v>
      </c>
      <c r="AF67" s="24"/>
      <c r="AG67">
        <f t="shared" si="2"/>
        <v>307.69708844899895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1.3034520000000001</v>
      </c>
      <c r="E68">
        <f>GT_NG!S68</f>
        <v>1.8418858899897508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9.9996093902581933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69.798691736491648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131.47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2.6065505677406122</v>
      </c>
      <c r="AD68">
        <f t="shared" ref="AD68:AD98" si="4">SUM(B68:AB68,AI68:AV68)-AC68</f>
        <v>307.69708844899895</v>
      </c>
      <c r="AE68">
        <f>'IDT-1'!E68</f>
        <v>0</v>
      </c>
      <c r="AF68" s="24"/>
      <c r="AG68">
        <f t="shared" ref="AG68:AG98" si="5">SUM(AD68:AF68)</f>
        <v>307.69708844899895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1.3034520000000001</v>
      </c>
      <c r="E69">
        <f>GT_NG!S69</f>
        <v>1.8418858899897508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9.9996093902581933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70.528327413072773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131.47</v>
      </c>
      <c r="AB69" s="75">
        <f>-STOA!Q69</f>
        <v>0</v>
      </c>
      <c r="AC69">
        <f t="shared" si="3"/>
        <v>2.6126795074238935</v>
      </c>
      <c r="AD69">
        <f t="shared" si="4"/>
        <v>308.42059518589679</v>
      </c>
      <c r="AE69">
        <f>'IDT-1'!E69</f>
        <v>0</v>
      </c>
      <c r="AF69" s="24"/>
      <c r="AG69">
        <f t="shared" si="5"/>
        <v>308.42059518589679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1.3034520000000001</v>
      </c>
      <c r="E70">
        <f>GT_NG!S70</f>
        <v>1.8418858899897508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9.9996093902581933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70.528327413072773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131.47</v>
      </c>
      <c r="AB70" s="75">
        <f>-STOA!Q70</f>
        <v>0</v>
      </c>
      <c r="AC70">
        <f t="shared" si="3"/>
        <v>2.6126795074238935</v>
      </c>
      <c r="AD70">
        <f t="shared" si="4"/>
        <v>308.42059518589679</v>
      </c>
      <c r="AE70">
        <f>'IDT-1'!E70</f>
        <v>0</v>
      </c>
      <c r="AF70" s="24"/>
      <c r="AG70">
        <f t="shared" si="5"/>
        <v>308.42059518589679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1.3034520000000001</v>
      </c>
      <c r="E71">
        <f>GT_NG!S71</f>
        <v>1.8418858899897508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9.9996093902581933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70.528327413072773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131.47</v>
      </c>
      <c r="AB71" s="75">
        <f>-STOA!Q71</f>
        <v>0</v>
      </c>
      <c r="AC71">
        <f t="shared" si="3"/>
        <v>2.6126795074238935</v>
      </c>
      <c r="AD71">
        <f t="shared" si="4"/>
        <v>308.42059518589679</v>
      </c>
      <c r="AE71">
        <f>'IDT-1'!E71</f>
        <v>0</v>
      </c>
      <c r="AF71" s="24"/>
      <c r="AG71">
        <f t="shared" si="5"/>
        <v>308.42059518589679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1.3034520000000001</v>
      </c>
      <c r="E72">
        <f>GT_NG!S72</f>
        <v>1.7187408491947291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9.9996093902581933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71.847860366688764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131.47</v>
      </c>
      <c r="AB72" s="75">
        <f>-STOA!Q72</f>
        <v>0</v>
      </c>
      <c r="AC72">
        <f t="shared" si="3"/>
        <v>2.6227291658915899</v>
      </c>
      <c r="AD72">
        <f t="shared" si="4"/>
        <v>309.60693344025009</v>
      </c>
      <c r="AE72">
        <f>'IDT-1'!E72</f>
        <v>0</v>
      </c>
      <c r="AF72" s="24"/>
      <c r="AG72">
        <f t="shared" si="5"/>
        <v>309.60693344025009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1.3034520000000001</v>
      </c>
      <c r="E73">
        <f>GT_NG!S73</f>
        <v>1.7187408491947291</v>
      </c>
      <c r="F73">
        <f>GT_Spot!S73</f>
        <v>0</v>
      </c>
      <c r="G73">
        <f>PPCL_NG!S73</f>
        <v>86.226974492123091</v>
      </c>
      <c r="H73">
        <f>PPCL_Spot!S73</f>
        <v>0</v>
      </c>
      <c r="I73">
        <f>Bawana_NG!S73</f>
        <v>9.9996093902581933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73.853178060116988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131.47</v>
      </c>
      <c r="AB73" s="75">
        <f>-STOA!Q73</f>
        <v>0</v>
      </c>
      <c r="AC73">
        <f t="shared" si="3"/>
        <v>2.6293004202502215</v>
      </c>
      <c r="AD73">
        <f t="shared" si="4"/>
        <v>310.38265437144281</v>
      </c>
      <c r="AE73">
        <f>'IDT-1'!E73</f>
        <v>0</v>
      </c>
      <c r="AF73" s="24"/>
      <c r="AG73">
        <f t="shared" si="5"/>
        <v>310.38265437144281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1.3034520000000001</v>
      </c>
      <c r="E74">
        <f>GT_NG!S74</f>
        <v>1.7187408491947291</v>
      </c>
      <c r="F74">
        <f>GT_Spot!S74</f>
        <v>0</v>
      </c>
      <c r="G74">
        <f>PPCL_NG!S74</f>
        <v>86.226974492123091</v>
      </c>
      <c r="H74">
        <f>PPCL_Spot!S74</f>
        <v>0</v>
      </c>
      <c r="I74">
        <f>Bawana_NG!S74</f>
        <v>9.9996093902581933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77.849174764866888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131.47</v>
      </c>
      <c r="AB74" s="75">
        <f>-STOA!Q74</f>
        <v>0</v>
      </c>
      <c r="AC74">
        <f t="shared" si="3"/>
        <v>2.6628667925701204</v>
      </c>
      <c r="AD74">
        <f t="shared" si="4"/>
        <v>314.34508470387277</v>
      </c>
      <c r="AE74">
        <f>'IDT-1'!E74</f>
        <v>0</v>
      </c>
      <c r="AF74" s="24"/>
      <c r="AG74">
        <f t="shared" si="5"/>
        <v>314.34508470387277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1.3180320000000001</v>
      </c>
      <c r="E75">
        <f>GT_NG!S75</f>
        <v>1.7376281112737921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9.9996093902581933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79.023658826671706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131.47</v>
      </c>
      <c r="AB75" s="75">
        <f>-STOA!Q75</f>
        <v>0</v>
      </c>
      <c r="AC75">
        <f t="shared" si="3"/>
        <v>2.9356194731623053</v>
      </c>
      <c r="AD75">
        <f t="shared" si="4"/>
        <v>284.28028334716441</v>
      </c>
      <c r="AE75">
        <f>'IDT-1'!E75</f>
        <v>0</v>
      </c>
      <c r="AF75" s="24"/>
      <c r="AG75">
        <f t="shared" si="5"/>
        <v>284.28028334716441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-31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1.3180320000000001</v>
      </c>
      <c r="E76">
        <f>GT_NG!S76</f>
        <v>1.7376281112737921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9.9996093902581933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77.873146980719241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131.47</v>
      </c>
      <c r="AB76" s="75">
        <f>-STOA!Q76</f>
        <v>0</v>
      </c>
      <c r="AC76">
        <f t="shared" si="3"/>
        <v>3.0360802240798628</v>
      </c>
      <c r="AD76">
        <f t="shared" si="4"/>
        <v>270.02931075029443</v>
      </c>
      <c r="AE76">
        <f>'IDT-1'!E76</f>
        <v>0</v>
      </c>
      <c r="AF76" s="24"/>
      <c r="AG76">
        <f t="shared" si="5"/>
        <v>270.02931075029443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1.3180320000000001</v>
      </c>
      <c r="E77">
        <f>GT_NG!S77</f>
        <v>1.7376281112737921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9.9996093902581933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80.084116085627926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131.47</v>
      </c>
      <c r="AB77" s="75">
        <f>-STOA!Q77</f>
        <v>0</v>
      </c>
      <c r="AC77">
        <f t="shared" si="3"/>
        <v>3.173248572709543</v>
      </c>
      <c r="AD77">
        <f t="shared" si="4"/>
        <v>258.10311150657344</v>
      </c>
      <c r="AE77">
        <f>'IDT-1'!E77</f>
        <v>0</v>
      </c>
      <c r="AF77" s="24"/>
      <c r="AG77">
        <f t="shared" si="5"/>
        <v>258.10311150657344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-58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1.3180320000000001</v>
      </c>
      <c r="E78">
        <f>GT_NG!S78</f>
        <v>1.7376281112737921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9.9996093902581933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83.556399608031853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-16</v>
      </c>
      <c r="AA78" s="75">
        <f>STOA!K78</f>
        <v>131.47</v>
      </c>
      <c r="AB78" s="75">
        <f>-STOA!Q78</f>
        <v>0</v>
      </c>
      <c r="AC78">
        <f t="shared" si="3"/>
        <v>3.304069646996405</v>
      </c>
      <c r="AD78">
        <f t="shared" si="4"/>
        <v>249.44457395469053</v>
      </c>
      <c r="AE78">
        <f>'IDT-1'!E78</f>
        <v>0</v>
      </c>
      <c r="AF78" s="24"/>
      <c r="AG78">
        <f t="shared" si="5"/>
        <v>249.44457395469053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-54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1.3180320000000001</v>
      </c>
      <c r="E79">
        <f>GT_NG!S79</f>
        <v>1.7376281112737921</v>
      </c>
      <c r="F79">
        <f>GT_Spot!S79</f>
        <v>0</v>
      </c>
      <c r="G79">
        <f>PPCL_NG!S79</f>
        <v>86.226974492123091</v>
      </c>
      <c r="H79">
        <f>PPCL_Spot!S79</f>
        <v>0</v>
      </c>
      <c r="I79">
        <f>Bawana_NG!S79</f>
        <v>22.999172840394159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86.55140146997347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-30</v>
      </c>
      <c r="AA79" s="75">
        <f>STOA!K79</f>
        <v>131.47</v>
      </c>
      <c r="AB79" s="75">
        <f>-STOA!Q79</f>
        <v>0</v>
      </c>
      <c r="AC79">
        <f t="shared" si="3"/>
        <v>3.5485490460414146</v>
      </c>
      <c r="AD79">
        <f t="shared" si="4"/>
        <v>252.19465986772312</v>
      </c>
      <c r="AE79">
        <f>'IDT-1'!E79</f>
        <v>0</v>
      </c>
      <c r="AF79" s="24"/>
      <c r="AG79">
        <f t="shared" si="5"/>
        <v>252.19465986772312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1.3180320000000001</v>
      </c>
      <c r="E80">
        <f>GT_NG!S80</f>
        <v>1.7376281112737921</v>
      </c>
      <c r="F80">
        <f>GT_Spot!S80</f>
        <v>0</v>
      </c>
      <c r="G80">
        <f>PPCL_NG!S80</f>
        <v>86.226974492123091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86.55140146997347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-36</v>
      </c>
      <c r="AA80" s="75">
        <f>STOA!K80</f>
        <v>131.47</v>
      </c>
      <c r="AB80" s="75">
        <f>-STOA!Q80</f>
        <v>0</v>
      </c>
      <c r="AC80">
        <f t="shared" si="3"/>
        <v>3.5909048346658601</v>
      </c>
      <c r="AD80">
        <f t="shared" si="4"/>
        <v>247.15230407909868</v>
      </c>
      <c r="AE80">
        <f>'IDT-1'!E80</f>
        <v>0</v>
      </c>
      <c r="AF80" s="24"/>
      <c r="AG80">
        <f t="shared" si="5"/>
        <v>247.15230407909868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-52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1.7376281112737921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86.55140146997347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-46</v>
      </c>
      <c r="AA81" s="75">
        <f>STOA!K81</f>
        <v>131.47</v>
      </c>
      <c r="AB81" s="75">
        <f>-STOA!Q81</f>
        <v>0</v>
      </c>
      <c r="AC81">
        <f t="shared" si="3"/>
        <v>3.6332600248507823</v>
      </c>
      <c r="AD81">
        <f t="shared" si="4"/>
        <v>242.1098776461134</v>
      </c>
      <c r="AE81">
        <f>'IDT-1'!E81</f>
        <v>0</v>
      </c>
      <c r="AF81" s="24"/>
      <c r="AG81">
        <f t="shared" si="5"/>
        <v>242.1098776461134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-47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1.7376281112737921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86.55140146997347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-46</v>
      </c>
      <c r="AA82" s="75">
        <f>STOA!K82</f>
        <v>131.47</v>
      </c>
      <c r="AB82" s="75">
        <f>-STOA!Q82</f>
        <v>0</v>
      </c>
      <c r="AC82">
        <f t="shared" si="3"/>
        <v>3.6840869712001165</v>
      </c>
      <c r="AD82">
        <f t="shared" si="4"/>
        <v>236.05905069976407</v>
      </c>
      <c r="AE82">
        <f>'IDT-1'!E82</f>
        <v>0</v>
      </c>
      <c r="AF82" s="24"/>
      <c r="AG82">
        <f t="shared" si="5"/>
        <v>236.05905069976407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-53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1.7376281112737921</v>
      </c>
      <c r="F83">
        <f>GT_Spot!S83</f>
        <v>0</v>
      </c>
      <c r="G83">
        <f>PPCL_NG!S83</f>
        <v>86.226974492123091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86.551549282316273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-56</v>
      </c>
      <c r="AA83" s="75">
        <f>STOA!K83</f>
        <v>131.47</v>
      </c>
      <c r="AB83" s="75">
        <f>-STOA!Q83</f>
        <v>0</v>
      </c>
      <c r="AC83">
        <f t="shared" si="3"/>
        <v>3.6840882128237964</v>
      </c>
      <c r="AD83">
        <f t="shared" si="4"/>
        <v>236.05919727048317</v>
      </c>
      <c r="AE83">
        <f>'IDT-1'!E83</f>
        <v>0</v>
      </c>
      <c r="AF83" s="24"/>
      <c r="AG83">
        <f t="shared" si="5"/>
        <v>236.05919727048317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-43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1.7376281112737921</v>
      </c>
      <c r="F84">
        <f>GT_Spot!S84</f>
        <v>0</v>
      </c>
      <c r="G84">
        <f>PPCL_NG!S84</f>
        <v>86.226974492123091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86.551549282316273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-60</v>
      </c>
      <c r="AA84" s="75">
        <f>STOA!K84</f>
        <v>131.47</v>
      </c>
      <c r="AB84" s="75">
        <f>-STOA!Q84</f>
        <v>0</v>
      </c>
      <c r="AC84">
        <f t="shared" si="3"/>
        <v>3.6840882128237959</v>
      </c>
      <c r="AD84">
        <f t="shared" si="4"/>
        <v>236.05919727048317</v>
      </c>
      <c r="AE84">
        <f>'IDT-1'!E84</f>
        <v>0</v>
      </c>
      <c r="AF84" s="24"/>
      <c r="AG84">
        <f t="shared" si="5"/>
        <v>236.05919727048317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1.7376281112737921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82.076326637519614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-65</v>
      </c>
      <c r="AA85" s="75">
        <f>STOA!K85</f>
        <v>131.47</v>
      </c>
      <c r="AB85" s="75">
        <f>-STOA!Q85</f>
        <v>0</v>
      </c>
      <c r="AC85">
        <f t="shared" si="3"/>
        <v>3.6464963426075045</v>
      </c>
      <c r="AD85">
        <f t="shared" si="4"/>
        <v>231.62156649590284</v>
      </c>
      <c r="AE85">
        <f>'IDT-1'!E85</f>
        <v>0</v>
      </c>
      <c r="AF85" s="24"/>
      <c r="AG85">
        <f t="shared" si="5"/>
        <v>231.62156649590284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-34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1.8607447898872567</v>
      </c>
      <c r="F86">
        <f>GT_Spot!S86</f>
        <v>0</v>
      </c>
      <c r="G86">
        <f>PPCL_NG!S86</f>
        <v>86.226974492123091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80.237135577417362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-66</v>
      </c>
      <c r="AA86" s="75">
        <f>STOA!K86</f>
        <v>131.47</v>
      </c>
      <c r="AB86" s="75">
        <f>-STOA!Q86</f>
        <v>0</v>
      </c>
      <c r="AC86">
        <f t="shared" si="3"/>
        <v>3.6320813178029985</v>
      </c>
      <c r="AD86">
        <f t="shared" si="4"/>
        <v>229.91990713921859</v>
      </c>
      <c r="AE86">
        <f>'IDT-1'!E86</f>
        <v>0</v>
      </c>
      <c r="AF86" s="24"/>
      <c r="AG86">
        <f t="shared" si="5"/>
        <v>229.91990713921859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-33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1.9226190476190474</v>
      </c>
      <c r="F87">
        <f>GT_Spot!S87</f>
        <v>0</v>
      </c>
      <c r="G87">
        <f>PPCL_NG!S87</f>
        <v>86.226974492123091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80.237135577417362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-69</v>
      </c>
      <c r="AA87" s="75">
        <f>STOA!K87</f>
        <v>131.47</v>
      </c>
      <c r="AB87" s="75">
        <f>-STOA!Q87</f>
        <v>0</v>
      </c>
      <c r="AC87">
        <f t="shared" si="3"/>
        <v>3.6326010615679456</v>
      </c>
      <c r="AD87">
        <f t="shared" si="4"/>
        <v>229.98126165318544</v>
      </c>
      <c r="AE87">
        <f>'IDT-1'!E87</f>
        <v>0</v>
      </c>
      <c r="AF87" s="24"/>
      <c r="AG87">
        <f t="shared" si="5"/>
        <v>229.98126165318544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1.9226190476190474</v>
      </c>
      <c r="F88">
        <f>GT_Spot!S88</f>
        <v>0</v>
      </c>
      <c r="G88">
        <f>PPCL_NG!S88</f>
        <v>86.226974492123091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81.41347986704524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-70</v>
      </c>
      <c r="AA88" s="75">
        <f>STOA!K88</f>
        <v>131.47</v>
      </c>
      <c r="AB88" s="75">
        <f>-STOA!Q88</f>
        <v>0</v>
      </c>
      <c r="AC88">
        <f t="shared" si="3"/>
        <v>3.6424823536008204</v>
      </c>
      <c r="AD88">
        <f t="shared" si="4"/>
        <v>231.14772465078045</v>
      </c>
      <c r="AE88">
        <f>'IDT-1'!E88</f>
        <v>0</v>
      </c>
      <c r="AF88" s="24"/>
      <c r="AG88">
        <f t="shared" si="5"/>
        <v>231.14772465078045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1.9226190476190474</v>
      </c>
      <c r="F89">
        <f>GT_Spot!S89</f>
        <v>0</v>
      </c>
      <c r="G89">
        <f>PPCL_NG!S89</f>
        <v>86.226974492123091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81.41347986704524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-70</v>
      </c>
      <c r="AA89" s="75">
        <f>STOA!K89</f>
        <v>131.47</v>
      </c>
      <c r="AB89" s="75">
        <f>-STOA!Q89</f>
        <v>0</v>
      </c>
      <c r="AC89">
        <f t="shared" si="3"/>
        <v>3.6424823536008204</v>
      </c>
      <c r="AD89">
        <f t="shared" si="4"/>
        <v>231.14772465078045</v>
      </c>
      <c r="AE89">
        <f>'IDT-1'!E89</f>
        <v>0</v>
      </c>
      <c r="AF89" s="24"/>
      <c r="AG89">
        <f t="shared" si="5"/>
        <v>231.14772465078045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1.9226190476190474</v>
      </c>
      <c r="F90">
        <f>GT_Spot!S90</f>
        <v>0</v>
      </c>
      <c r="G90">
        <f>PPCL_NG!S90</f>
        <v>86.226974492123091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83.099234613594746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-70</v>
      </c>
      <c r="AA90" s="75">
        <f>STOA!K90</f>
        <v>131.47</v>
      </c>
      <c r="AB90" s="75">
        <f>-STOA!Q90</f>
        <v>0</v>
      </c>
      <c r="AC90">
        <f t="shared" si="3"/>
        <v>3.6566426934718357</v>
      </c>
      <c r="AD90">
        <f t="shared" si="4"/>
        <v>232.81931905745893</v>
      </c>
      <c r="AE90">
        <f>'IDT-1'!E90</f>
        <v>0</v>
      </c>
      <c r="AF90" s="24"/>
      <c r="AG90">
        <f t="shared" si="5"/>
        <v>232.81931905745893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-29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1.9226190476190474</v>
      </c>
      <c r="F91">
        <f>GT_Spot!S91</f>
        <v>0</v>
      </c>
      <c r="G91">
        <f>PPCL_NG!S91</f>
        <v>86.226974492123091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83.099234613594746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-70</v>
      </c>
      <c r="AA91" s="75">
        <f>STOA!K91</f>
        <v>131.47</v>
      </c>
      <c r="AB91" s="75">
        <f>-STOA!Q91</f>
        <v>0</v>
      </c>
      <c r="AC91">
        <f t="shared" si="3"/>
        <v>3.6566426934718357</v>
      </c>
      <c r="AD91">
        <f t="shared" si="4"/>
        <v>232.81931905745893</v>
      </c>
      <c r="AE91">
        <f>'IDT-1'!E91</f>
        <v>0</v>
      </c>
      <c r="AF91" s="24"/>
      <c r="AG91">
        <f t="shared" si="5"/>
        <v>232.81931905745893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-29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1.9226190476190474</v>
      </c>
      <c r="F92">
        <f>GT_Spot!S92</f>
        <v>0</v>
      </c>
      <c r="G92">
        <f>PPCL_NG!S92</f>
        <v>86.226974492123091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83.099234613594746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-70</v>
      </c>
      <c r="AA92" s="75">
        <f>STOA!K92</f>
        <v>131.47</v>
      </c>
      <c r="AB92" s="75">
        <f>-STOA!Q92</f>
        <v>0</v>
      </c>
      <c r="AC92">
        <f t="shared" si="3"/>
        <v>3.6566426934718357</v>
      </c>
      <c r="AD92">
        <f t="shared" si="4"/>
        <v>232.81931905745893</v>
      </c>
      <c r="AE92">
        <f>'IDT-1'!E92</f>
        <v>0</v>
      </c>
      <c r="AF92" s="24"/>
      <c r="AG92">
        <f t="shared" si="5"/>
        <v>232.81931905745893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-29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1.3767487684729065</v>
      </c>
      <c r="F93">
        <f>GT_Spot!S93</f>
        <v>0</v>
      </c>
      <c r="G93">
        <f>PPCL_NG!S93</f>
        <v>44.998421108031302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82.97137114912465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-70</v>
      </c>
      <c r="AA93" s="75">
        <f>STOA!K93</f>
        <v>131.47</v>
      </c>
      <c r="AB93" s="75">
        <f>-STOA!Q93</f>
        <v>0</v>
      </c>
      <c r="AC93">
        <f t="shared" si="3"/>
        <v>3.3046634815990878</v>
      </c>
      <c r="AD93">
        <f t="shared" si="4"/>
        <v>191.26901114162362</v>
      </c>
      <c r="AE93">
        <f>'IDT-1'!E93</f>
        <v>0</v>
      </c>
      <c r="AF93" s="24"/>
      <c r="AG93">
        <f t="shared" si="5"/>
        <v>191.26901114162362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-29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1.3767487684729065</v>
      </c>
      <c r="F94">
        <f>GT_Spot!S94</f>
        <v>0</v>
      </c>
      <c r="G94">
        <f>PPCL_NG!S94</f>
        <v>44.998421108031302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81.28561640257513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-70</v>
      </c>
      <c r="AA94" s="75">
        <f>STOA!K94</f>
        <v>131.47</v>
      </c>
      <c r="AB94" s="75">
        <f>-STOA!Q94</f>
        <v>0</v>
      </c>
      <c r="AC94">
        <f t="shared" si="3"/>
        <v>3.2905031417280726</v>
      </c>
      <c r="AD94">
        <f t="shared" si="4"/>
        <v>189.59741673494511</v>
      </c>
      <c r="AE94">
        <f>'IDT-1'!E94</f>
        <v>0</v>
      </c>
      <c r="AF94" s="24"/>
      <c r="AG94">
        <f t="shared" si="5"/>
        <v>189.59741673494511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-29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1.3767487684729065</v>
      </c>
      <c r="F95">
        <f>GT_Spot!S95</f>
        <v>0</v>
      </c>
      <c r="G95">
        <f>PPCL_NG!S95</f>
        <v>44.998421108031302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81.28561640257513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-76</v>
      </c>
      <c r="AA95" s="75">
        <f>STOA!K95</f>
        <v>131.47</v>
      </c>
      <c r="AB95" s="75">
        <f>-STOA!Q95</f>
        <v>0</v>
      </c>
      <c r="AC95">
        <f t="shared" si="3"/>
        <v>3.2905031417280726</v>
      </c>
      <c r="AD95">
        <f t="shared" si="4"/>
        <v>189.59741673494511</v>
      </c>
      <c r="AE95">
        <f>'IDT-1'!E95</f>
        <v>0</v>
      </c>
      <c r="AF95" s="24"/>
      <c r="AG95">
        <f t="shared" si="5"/>
        <v>189.59741673494511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-23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1.3767487684729065</v>
      </c>
      <c r="F96">
        <f>GT_Spot!S96</f>
        <v>0</v>
      </c>
      <c r="G96">
        <f>PPCL_NG!S96</f>
        <v>44.998421108031302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81.28561640257513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-76</v>
      </c>
      <c r="AA96" s="75">
        <f>STOA!K96</f>
        <v>131.47</v>
      </c>
      <c r="AB96" s="75">
        <f>-STOA!Q96</f>
        <v>0</v>
      </c>
      <c r="AC96">
        <f t="shared" si="3"/>
        <v>3.2905031417280726</v>
      </c>
      <c r="AD96">
        <f t="shared" si="4"/>
        <v>189.59741673494511</v>
      </c>
      <c r="AE96">
        <f>'IDT-1'!E96</f>
        <v>0</v>
      </c>
      <c r="AF96" s="24"/>
      <c r="AG96">
        <f t="shared" si="5"/>
        <v>189.59741673494511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-23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1.3767487684729065</v>
      </c>
      <c r="F97">
        <f>GT_Spot!S97</f>
        <v>0</v>
      </c>
      <c r="G97">
        <f>PPCL_NG!S97</f>
        <v>44.998421108031302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81.28561640257513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-80</v>
      </c>
      <c r="AA97" s="75">
        <f>STOA!K97</f>
        <v>131.47</v>
      </c>
      <c r="AB97" s="75">
        <f>-STOA!Q97</f>
        <v>0</v>
      </c>
      <c r="AC97">
        <f t="shared" si="3"/>
        <v>3.2905031417280721</v>
      </c>
      <c r="AD97">
        <f t="shared" si="4"/>
        <v>189.59741673494511</v>
      </c>
      <c r="AE97">
        <f>'IDT-1'!E97</f>
        <v>0</v>
      </c>
      <c r="AF97" s="24"/>
      <c r="AG97">
        <f t="shared" si="5"/>
        <v>189.59741673494511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-19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1.3767487684729065</v>
      </c>
      <c r="F98">
        <f>GT_Spot!S98</f>
        <v>0</v>
      </c>
      <c r="G98">
        <f>PPCL_NG!S98</f>
        <v>44.998421108031302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81.28561640257513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-80</v>
      </c>
      <c r="AA98" s="75">
        <f>STOA!K98</f>
        <v>131.47</v>
      </c>
      <c r="AB98" s="75">
        <f>-STOA!Q98</f>
        <v>0</v>
      </c>
      <c r="AC98">
        <f t="shared" si="3"/>
        <v>3.2905031417280721</v>
      </c>
      <c r="AD98">
        <f t="shared" si="4"/>
        <v>189.59741673494511</v>
      </c>
      <c r="AE98">
        <f>'IDT-1'!E98</f>
        <v>0</v>
      </c>
      <c r="AF98" s="24"/>
      <c r="AG98">
        <f t="shared" si="5"/>
        <v>189.59741673494511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-19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4.4938870725608301E-2</v>
      </c>
      <c r="F99">
        <f t="shared" si="6"/>
        <v>0</v>
      </c>
      <c r="G99">
        <f t="shared" si="6"/>
        <v>2.0290075041226605</v>
      </c>
      <c r="H99">
        <f t="shared" si="6"/>
        <v>0</v>
      </c>
      <c r="I99">
        <f t="shared" si="6"/>
        <v>0.39128926680970338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1.5528286293384361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0.11393999999999999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-0.83350000000000002</v>
      </c>
      <c r="AA99" s="75">
        <f t="shared" si="6"/>
        <v>3.017239999999997</v>
      </c>
      <c r="AB99" s="75">
        <f t="shared" si="6"/>
        <v>0</v>
      </c>
      <c r="AC99">
        <f t="shared" si="6"/>
        <v>7.2103763064321813E-2</v>
      </c>
      <c r="AD99">
        <f t="shared" si="6"/>
        <v>5.7173920559320894</v>
      </c>
      <c r="AE99">
        <f t="shared" si="6"/>
        <v>0</v>
      </c>
      <c r="AG99">
        <f t="shared" si="6"/>
        <v>5.7173920559320894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-0.55774999999999997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5.1909308704558867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0.22899181931182944</v>
      </c>
      <c r="AD3">
        <f>SUM(B3:AB3,AI3:AV3)-AC3</f>
        <v>27.031939051144054</v>
      </c>
      <c r="AE3">
        <f>'IDT-1'!D3</f>
        <v>0</v>
      </c>
      <c r="AF3" s="24"/>
      <c r="AG3">
        <f>SUM(AD3:AF3)</f>
        <v>27.031939051144054</v>
      </c>
      <c r="AI3" s="34">
        <f>PXIL!L3</f>
        <v>0</v>
      </c>
      <c r="AJ3" s="34">
        <f>PXIL!R3</f>
        <v>0</v>
      </c>
      <c r="AK3" s="34">
        <f>RTM_IEX!L3</f>
        <v>0.56000000000000005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5.1909308704558867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0.22890781931182944</v>
      </c>
      <c r="AD4">
        <f t="shared" ref="AD4:AD67" si="1">SUM(B4:AB4,AI4:AV4)-AC4</f>
        <v>27.022023051144057</v>
      </c>
      <c r="AE4">
        <f>'IDT-1'!D4</f>
        <v>0</v>
      </c>
      <c r="AF4" s="24"/>
      <c r="AG4">
        <f t="shared" ref="AG4:AG67" si="2">SUM(AD4:AF4)</f>
        <v>27.022023051144057</v>
      </c>
      <c r="AI4" s="34">
        <f>PXIL!L4</f>
        <v>0</v>
      </c>
      <c r="AJ4" s="34">
        <f>PXIL!R4</f>
        <v>0</v>
      </c>
      <c r="AK4" s="34">
        <f>RTM_IEX!L4</f>
        <v>0.55000000000000004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0.23654208382485056</v>
      </c>
      <c r="AD5">
        <f t="shared" si="1"/>
        <v>27.923229800085931</v>
      </c>
      <c r="AE5">
        <f>'IDT-1'!D5</f>
        <v>0</v>
      </c>
      <c r="AF5" s="24"/>
      <c r="AG5">
        <f t="shared" si="2"/>
        <v>27.923229800085931</v>
      </c>
      <c r="AI5" s="34">
        <f>PXIL!L5</f>
        <v>0</v>
      </c>
      <c r="AJ5" s="34">
        <f>PXIL!R5</f>
        <v>0</v>
      </c>
      <c r="AK5" s="34">
        <f>RTM_IEX!L5</f>
        <v>0.81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0.23805408382485055</v>
      </c>
      <c r="AD6">
        <f t="shared" si="1"/>
        <v>28.101717800085932</v>
      </c>
      <c r="AE6">
        <f>'IDT-1'!D6</f>
        <v>0</v>
      </c>
      <c r="AF6" s="24"/>
      <c r="AG6">
        <f t="shared" si="2"/>
        <v>28.101717800085932</v>
      </c>
      <c r="AI6" s="34">
        <f>PXIL!L6</f>
        <v>0</v>
      </c>
      <c r="AJ6" s="34">
        <f>PXIL!R6</f>
        <v>0</v>
      </c>
      <c r="AK6" s="34">
        <f>RTM_IEX!L6</f>
        <v>0.99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0.25015008382485054</v>
      </c>
      <c r="AD7">
        <f t="shared" si="1"/>
        <v>29.529621800085934</v>
      </c>
      <c r="AE7">
        <f>'IDT-1'!D7</f>
        <v>0</v>
      </c>
      <c r="AF7" s="24"/>
      <c r="AG7">
        <f t="shared" si="2"/>
        <v>29.529621800085934</v>
      </c>
      <c r="AI7" s="34">
        <f>PXIL!L7</f>
        <v>0</v>
      </c>
      <c r="AJ7" s="34">
        <f>PXIL!R7</f>
        <v>0</v>
      </c>
      <c r="AK7" s="34">
        <f>RTM_IEX!L7</f>
        <v>2.4300000000000002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0.25006608382485057</v>
      </c>
      <c r="AD8">
        <f t="shared" si="1"/>
        <v>29.519705800085934</v>
      </c>
      <c r="AE8">
        <f>'IDT-1'!D8</f>
        <v>0</v>
      </c>
      <c r="AF8" s="24"/>
      <c r="AG8">
        <f t="shared" si="2"/>
        <v>29.519705800085934</v>
      </c>
      <c r="AI8" s="34">
        <f>PXIL!L8</f>
        <v>0</v>
      </c>
      <c r="AJ8" s="34">
        <f>PXIL!R8</f>
        <v>0</v>
      </c>
      <c r="AK8" s="34">
        <f>RTM_IEX!L8</f>
        <v>2.42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0.25729008382485058</v>
      </c>
      <c r="AD9">
        <f t="shared" si="1"/>
        <v>30.372481800085932</v>
      </c>
      <c r="AE9">
        <f>'IDT-1'!D9</f>
        <v>0</v>
      </c>
      <c r="AF9" s="24"/>
      <c r="AG9">
        <f t="shared" si="2"/>
        <v>30.372481800085932</v>
      </c>
      <c r="AI9" s="34">
        <f>PXIL!L9</f>
        <v>0</v>
      </c>
      <c r="AJ9" s="34">
        <f>PXIL!R9</f>
        <v>0</v>
      </c>
      <c r="AK9" s="34">
        <f>RTM_IEX!L9</f>
        <v>3.28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0.25409808382485055</v>
      </c>
      <c r="AD10">
        <f t="shared" si="1"/>
        <v>29.995673800085932</v>
      </c>
      <c r="AE10">
        <f>'IDT-1'!D10</f>
        <v>0</v>
      </c>
      <c r="AF10" s="24"/>
      <c r="AG10">
        <f t="shared" si="2"/>
        <v>29.995673800085932</v>
      </c>
      <c r="AI10" s="34">
        <f>PXIL!L10</f>
        <v>0</v>
      </c>
      <c r="AJ10" s="34">
        <f>PXIL!R10</f>
        <v>0</v>
      </c>
      <c r="AK10" s="34">
        <f>RTM_IEX!L10</f>
        <v>2.9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5.8397876826874136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0.25342621653457426</v>
      </c>
      <c r="AD11">
        <f t="shared" si="1"/>
        <v>29.916361466152839</v>
      </c>
      <c r="AE11">
        <f>'IDT-1'!D11</f>
        <v>0</v>
      </c>
      <c r="AF11" s="24"/>
      <c r="AG11">
        <f t="shared" si="2"/>
        <v>29.916361466152839</v>
      </c>
      <c r="AI11" s="34">
        <f>PXIL!L11</f>
        <v>0</v>
      </c>
      <c r="AJ11" s="34">
        <f>PXIL!R11</f>
        <v>0</v>
      </c>
      <c r="AK11" s="34">
        <f>RTM_IEX!L11</f>
        <v>2.82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5.8397876826874136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0.25241821653457425</v>
      </c>
      <c r="AD12">
        <f t="shared" si="1"/>
        <v>29.797369466152837</v>
      </c>
      <c r="AE12">
        <f>'IDT-1'!D12</f>
        <v>0</v>
      </c>
      <c r="AF12" s="24"/>
      <c r="AG12">
        <f t="shared" si="2"/>
        <v>29.797369466152837</v>
      </c>
      <c r="AI12" s="34">
        <f>PXIL!L12</f>
        <v>0</v>
      </c>
      <c r="AJ12" s="34">
        <f>PXIL!R12</f>
        <v>0</v>
      </c>
      <c r="AK12" s="34">
        <f>RTM_IEX!L12</f>
        <v>2.7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5.8397876826874136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0.25082221653457426</v>
      </c>
      <c r="AD13">
        <f t="shared" si="1"/>
        <v>29.608965466152839</v>
      </c>
      <c r="AE13">
        <f>'IDT-1'!D13</f>
        <v>0</v>
      </c>
      <c r="AF13" s="24"/>
      <c r="AG13">
        <f t="shared" si="2"/>
        <v>29.608965466152839</v>
      </c>
      <c r="AI13" s="34">
        <f>PXIL!L13</f>
        <v>0</v>
      </c>
      <c r="AJ13" s="34">
        <f>PXIL!R13</f>
        <v>0</v>
      </c>
      <c r="AK13" s="34">
        <f>RTM_IEX!L13</f>
        <v>2.5099999999999998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5.8397876826874136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0.24838621653457427</v>
      </c>
      <c r="AD14">
        <f t="shared" si="1"/>
        <v>29.321401466152839</v>
      </c>
      <c r="AE14">
        <f>'IDT-1'!D14</f>
        <v>0</v>
      </c>
      <c r="AF14" s="24"/>
      <c r="AG14">
        <f t="shared" si="2"/>
        <v>29.321401466152839</v>
      </c>
      <c r="AI14" s="34">
        <f>PXIL!L14</f>
        <v>0</v>
      </c>
      <c r="AJ14" s="34">
        <f>PXIL!R14</f>
        <v>0</v>
      </c>
      <c r="AK14" s="34">
        <f>RTM_IEX!L14</f>
        <v>2.2200000000000002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5.8397876826874136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0.24754621653457426</v>
      </c>
      <c r="AD15">
        <f t="shared" si="1"/>
        <v>29.222241466152841</v>
      </c>
      <c r="AE15">
        <f>'IDT-1'!D15</f>
        <v>0</v>
      </c>
      <c r="AF15" s="24"/>
      <c r="AG15">
        <f t="shared" si="2"/>
        <v>29.222241466152841</v>
      </c>
      <c r="AI15" s="34">
        <f>PXIL!L15</f>
        <v>0</v>
      </c>
      <c r="AJ15" s="34">
        <f>PXIL!R15</f>
        <v>0</v>
      </c>
      <c r="AK15" s="34">
        <f>RTM_IEX!L15</f>
        <v>2.12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5.8397876826874136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0.24595021653457427</v>
      </c>
      <c r="AD16">
        <f t="shared" si="1"/>
        <v>29.033837466152839</v>
      </c>
      <c r="AE16">
        <f>'IDT-1'!D16</f>
        <v>0</v>
      </c>
      <c r="AF16" s="24"/>
      <c r="AG16">
        <f t="shared" si="2"/>
        <v>29.033837466152839</v>
      </c>
      <c r="AI16" s="34">
        <f>PXIL!L16</f>
        <v>0</v>
      </c>
      <c r="AJ16" s="34">
        <f>PXIL!R16</f>
        <v>0</v>
      </c>
      <c r="AK16" s="34">
        <f>RTM_IEX!L16</f>
        <v>1.93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5.8397876826874136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0.24351421653457428</v>
      </c>
      <c r="AD17">
        <f t="shared" si="1"/>
        <v>28.746273466152839</v>
      </c>
      <c r="AE17">
        <f>'IDT-1'!D17</f>
        <v>0</v>
      </c>
      <c r="AF17" s="24"/>
      <c r="AG17">
        <f t="shared" si="2"/>
        <v>28.746273466152839</v>
      </c>
      <c r="AI17" s="34">
        <f>PXIL!L17</f>
        <v>0</v>
      </c>
      <c r="AJ17" s="34">
        <f>PXIL!R17</f>
        <v>0</v>
      </c>
      <c r="AK17" s="34">
        <f>RTM_IEX!L17</f>
        <v>1.64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5.8397876826874136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0.24032221653457428</v>
      </c>
      <c r="AD18">
        <f t="shared" si="1"/>
        <v>28.369465466152839</v>
      </c>
      <c r="AE18">
        <f>'IDT-1'!D18</f>
        <v>0</v>
      </c>
      <c r="AF18" s="24"/>
      <c r="AG18">
        <f t="shared" si="2"/>
        <v>28.369465466152839</v>
      </c>
      <c r="AI18" s="34">
        <f>PXIL!L18</f>
        <v>0</v>
      </c>
      <c r="AJ18" s="34">
        <f>PXIL!R18</f>
        <v>0</v>
      </c>
      <c r="AK18" s="34">
        <f>RTM_IEX!L18</f>
        <v>1.26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5.8397876826874136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0.23545021653457426</v>
      </c>
      <c r="AD19">
        <f t="shared" si="1"/>
        <v>27.79433746615284</v>
      </c>
      <c r="AE19">
        <f>'IDT-1'!D19</f>
        <v>0</v>
      </c>
      <c r="AF19" s="24"/>
      <c r="AG19">
        <f t="shared" si="2"/>
        <v>27.79433746615284</v>
      </c>
      <c r="AI19" s="34">
        <f>PXIL!L19</f>
        <v>0</v>
      </c>
      <c r="AJ19" s="34">
        <f>PXIL!R19</f>
        <v>0</v>
      </c>
      <c r="AK19" s="34">
        <f>RTM_IEX!L19</f>
        <v>0.68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5.8397876826874136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0.23377021653457428</v>
      </c>
      <c r="AD20">
        <f t="shared" si="1"/>
        <v>27.596017466152841</v>
      </c>
      <c r="AE20">
        <f>'IDT-1'!D20</f>
        <v>0</v>
      </c>
      <c r="AF20" s="24"/>
      <c r="AG20">
        <f t="shared" si="2"/>
        <v>27.596017466152841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5.8397876826874136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0.22973821653457427</v>
      </c>
      <c r="AD21">
        <f t="shared" si="1"/>
        <v>27.120049466152839</v>
      </c>
      <c r="AE21">
        <f>'IDT-1'!D21</f>
        <v>0</v>
      </c>
      <c r="AF21" s="24"/>
      <c r="AG21">
        <f t="shared" si="2"/>
        <v>27.120049466152839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5.8397876826874136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0.22973821653457427</v>
      </c>
      <c r="AD22">
        <f t="shared" si="1"/>
        <v>27.120049466152839</v>
      </c>
      <c r="AE22">
        <f>'IDT-1'!D22</f>
        <v>0</v>
      </c>
      <c r="AF22" s="24"/>
      <c r="AG22">
        <f t="shared" si="2"/>
        <v>27.120049466152839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5.8397828673408672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0.22973817608566324</v>
      </c>
      <c r="AD23">
        <f t="shared" si="1"/>
        <v>27.120044691255199</v>
      </c>
      <c r="AE23">
        <f>'IDT-1'!D23</f>
        <v>0</v>
      </c>
      <c r="AF23" s="24"/>
      <c r="AG23">
        <f t="shared" si="2"/>
        <v>27.120044691255199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5.8397876826874136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0.22973821653457427</v>
      </c>
      <c r="AD24">
        <f t="shared" si="1"/>
        <v>27.120049466152839</v>
      </c>
      <c r="AE24">
        <f>'IDT-1'!D24</f>
        <v>0</v>
      </c>
      <c r="AF24" s="24"/>
      <c r="AG24">
        <f t="shared" si="2"/>
        <v>27.120049466152839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5.8397828673408672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0.22973817608566324</v>
      </c>
      <c r="AD25">
        <f t="shared" si="1"/>
        <v>27.120044691255199</v>
      </c>
      <c r="AE25">
        <f>'IDT-1'!D25</f>
        <v>0</v>
      </c>
      <c r="AF25" s="24"/>
      <c r="AG25">
        <f t="shared" si="2"/>
        <v>27.120044691255199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5.8397828673408672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0.22973817608566324</v>
      </c>
      <c r="AD26">
        <f t="shared" si="1"/>
        <v>27.120044691255199</v>
      </c>
      <c r="AE26">
        <f>'IDT-1'!D26</f>
        <v>0</v>
      </c>
      <c r="AF26" s="24"/>
      <c r="AG26">
        <f t="shared" si="2"/>
        <v>27.120044691255199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5.8397828673408672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0.22973817608566324</v>
      </c>
      <c r="AD27">
        <f t="shared" si="1"/>
        <v>27.120044691255199</v>
      </c>
      <c r="AE27">
        <f>'IDT-1'!D27</f>
        <v>0</v>
      </c>
      <c r="AF27" s="24"/>
      <c r="AG27">
        <f t="shared" si="2"/>
        <v>27.120044691255199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5.8397828673408672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0.22973817608566324</v>
      </c>
      <c r="AD28">
        <f t="shared" si="1"/>
        <v>27.120044691255199</v>
      </c>
      <c r="AE28">
        <f>'IDT-1'!D28</f>
        <v>0</v>
      </c>
      <c r="AF28" s="24"/>
      <c r="AG28">
        <f t="shared" si="2"/>
        <v>27.120044691255199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4.2699999999999996</v>
      </c>
      <c r="AB29" s="75">
        <f>-STOA!R29</f>
        <v>0</v>
      </c>
      <c r="AC29">
        <f t="shared" si="0"/>
        <v>0.23318217608566325</v>
      </c>
      <c r="AD29">
        <f t="shared" si="1"/>
        <v>27.526600691255201</v>
      </c>
      <c r="AE29">
        <f>'IDT-1'!D29</f>
        <v>0</v>
      </c>
      <c r="AF29" s="24"/>
      <c r="AG29">
        <f t="shared" si="2"/>
        <v>27.526600691255201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4.7299999999999995</v>
      </c>
      <c r="AB30" s="75">
        <f>-STOA!R30</f>
        <v>0</v>
      </c>
      <c r="AC30">
        <f t="shared" si="0"/>
        <v>0.23704617608566325</v>
      </c>
      <c r="AD30">
        <f t="shared" si="1"/>
        <v>27.982736691255202</v>
      </c>
      <c r="AE30">
        <f>'IDT-1'!D30</f>
        <v>0</v>
      </c>
      <c r="AF30" s="24"/>
      <c r="AG30">
        <f t="shared" si="2"/>
        <v>27.982736691255202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5.1099999999999994</v>
      </c>
      <c r="AB31" s="75">
        <f>-STOA!R31</f>
        <v>0</v>
      </c>
      <c r="AC31">
        <f t="shared" si="0"/>
        <v>0.24023817608566322</v>
      </c>
      <c r="AD31">
        <f t="shared" si="1"/>
        <v>28.359544691255199</v>
      </c>
      <c r="AE31">
        <f>'IDT-1'!D31</f>
        <v>0</v>
      </c>
      <c r="AF31" s="24"/>
      <c r="AG31">
        <f t="shared" si="2"/>
        <v>28.359544691255199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5.49</v>
      </c>
      <c r="AB32" s="75">
        <f>-STOA!R32</f>
        <v>0</v>
      </c>
      <c r="AC32">
        <f t="shared" si="0"/>
        <v>0.24343017608566325</v>
      </c>
      <c r="AD32">
        <f t="shared" si="1"/>
        <v>28.736352691255203</v>
      </c>
      <c r="AE32">
        <f>'IDT-1'!D32</f>
        <v>0</v>
      </c>
      <c r="AF32" s="24"/>
      <c r="AG32">
        <f t="shared" si="2"/>
        <v>28.736352691255203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5.98</v>
      </c>
      <c r="AB33" s="75">
        <f>-STOA!R33</f>
        <v>0</v>
      </c>
      <c r="AC33">
        <f t="shared" si="0"/>
        <v>0.25157817608566324</v>
      </c>
      <c r="AD33">
        <f t="shared" si="1"/>
        <v>29.698204691255203</v>
      </c>
      <c r="AE33">
        <f>'IDT-1'!D33</f>
        <v>0</v>
      </c>
      <c r="AF33" s="24"/>
      <c r="AG33">
        <f t="shared" si="2"/>
        <v>29.698204691255203</v>
      </c>
      <c r="AI33" s="34">
        <f>PXIL!L33</f>
        <v>0</v>
      </c>
      <c r="AJ33" s="34">
        <f>PXIL!R33</f>
        <v>0</v>
      </c>
      <c r="AK33" s="34">
        <f>RTM_IEX!L33</f>
        <v>0.48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6.5600000000000005</v>
      </c>
      <c r="AB34" s="75">
        <f>-STOA!R34</f>
        <v>0</v>
      </c>
      <c r="AC34">
        <f t="shared" si="0"/>
        <v>0.26459817608566327</v>
      </c>
      <c r="AD34">
        <f t="shared" si="1"/>
        <v>31.235184691255203</v>
      </c>
      <c r="AE34">
        <f>'IDT-1'!D34</f>
        <v>0</v>
      </c>
      <c r="AF34" s="24"/>
      <c r="AG34">
        <f t="shared" si="2"/>
        <v>31.235184691255203</v>
      </c>
      <c r="AI34" s="34">
        <f>PXIL!L34</f>
        <v>0</v>
      </c>
      <c r="AJ34" s="34">
        <f>PXIL!R34</f>
        <v>0</v>
      </c>
      <c r="AK34" s="34">
        <f>RTM_IEX!L34</f>
        <v>1.45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7.1999999999999993</v>
      </c>
      <c r="AB35" s="75">
        <f>-STOA!R35</f>
        <v>0</v>
      </c>
      <c r="AC35">
        <f t="shared" si="0"/>
        <v>0.27971999999999997</v>
      </c>
      <c r="AD35">
        <f t="shared" si="1"/>
        <v>33.02028</v>
      </c>
      <c r="AE35">
        <f>'IDT-1'!D35</f>
        <v>0</v>
      </c>
      <c r="AF35" s="24"/>
      <c r="AG35">
        <f t="shared" si="2"/>
        <v>33.02028</v>
      </c>
      <c r="AI35" s="34">
        <f>PXIL!L35</f>
        <v>0</v>
      </c>
      <c r="AJ35" s="34">
        <f>PXIL!R35</f>
        <v>0</v>
      </c>
      <c r="AK35" s="34">
        <f>RTM_IEX!L35</f>
        <v>2.61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7.8100000000000005</v>
      </c>
      <c r="AB36" s="75">
        <f>-STOA!R36</f>
        <v>0</v>
      </c>
      <c r="AC36">
        <f t="shared" si="0"/>
        <v>0.295344</v>
      </c>
      <c r="AD36">
        <f t="shared" si="1"/>
        <v>34.864655999999997</v>
      </c>
      <c r="AE36">
        <f>'IDT-1'!D36</f>
        <v>0</v>
      </c>
      <c r="AF36" s="24"/>
      <c r="AG36">
        <f t="shared" si="2"/>
        <v>34.864655999999997</v>
      </c>
      <c r="AI36" s="34">
        <f>PXIL!L36</f>
        <v>0</v>
      </c>
      <c r="AJ36" s="34">
        <f>PXIL!R36</f>
        <v>0</v>
      </c>
      <c r="AK36" s="34">
        <f>RTM_IEX!L36</f>
        <v>3.86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8.51</v>
      </c>
      <c r="AB37" s="75">
        <f>-STOA!R37</f>
        <v>0</v>
      </c>
      <c r="AC37">
        <f t="shared" si="0"/>
        <v>0.30937199999999998</v>
      </c>
      <c r="AD37">
        <f t="shared" si="1"/>
        <v>36.520627999999995</v>
      </c>
      <c r="AE37">
        <f>'IDT-1'!D37</f>
        <v>0</v>
      </c>
      <c r="AF37" s="24"/>
      <c r="AG37">
        <f t="shared" si="2"/>
        <v>36.520627999999995</v>
      </c>
      <c r="AI37" s="34">
        <f>PXIL!L37</f>
        <v>0</v>
      </c>
      <c r="AJ37" s="34">
        <f>PXIL!R37</f>
        <v>0</v>
      </c>
      <c r="AK37" s="34">
        <f>RTM_IEX!L37</f>
        <v>4.83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8.98</v>
      </c>
      <c r="AB38" s="75">
        <f>-STOA!R38</f>
        <v>0</v>
      </c>
      <c r="AC38">
        <f t="shared" si="0"/>
        <v>0.31331999999999999</v>
      </c>
      <c r="AD38">
        <f t="shared" si="1"/>
        <v>36.98668</v>
      </c>
      <c r="AE38">
        <f>'IDT-1'!D38</f>
        <v>0</v>
      </c>
      <c r="AF38" s="24"/>
      <c r="AG38">
        <f t="shared" si="2"/>
        <v>36.98668</v>
      </c>
      <c r="AI38" s="34">
        <f>PXIL!L38</f>
        <v>0</v>
      </c>
      <c r="AJ38" s="34">
        <f>PXIL!R38</f>
        <v>0</v>
      </c>
      <c r="AK38" s="34">
        <f>RTM_IEX!L38</f>
        <v>4.83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9.6199999999999992</v>
      </c>
      <c r="AB39" s="75">
        <f>-STOA!R39</f>
        <v>0</v>
      </c>
      <c r="AC39">
        <f t="shared" si="0"/>
        <v>0.33490799999999998</v>
      </c>
      <c r="AD39">
        <f t="shared" si="1"/>
        <v>39.535091999999999</v>
      </c>
      <c r="AE39">
        <f>'IDT-1'!D39</f>
        <v>0</v>
      </c>
      <c r="AF39" s="24"/>
      <c r="AG39">
        <f t="shared" si="2"/>
        <v>39.535091999999999</v>
      </c>
      <c r="AI39" s="34">
        <f>PXIL!L39</f>
        <v>0</v>
      </c>
      <c r="AJ39" s="34">
        <f>PXIL!R39</f>
        <v>0</v>
      </c>
      <c r="AK39" s="34">
        <f>RTM_IEX!L39</f>
        <v>6.76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10.02</v>
      </c>
      <c r="AB40" s="75">
        <f>-STOA!R40</f>
        <v>0</v>
      </c>
      <c r="AC40">
        <f t="shared" si="0"/>
        <v>0.34229999999999994</v>
      </c>
      <c r="AD40">
        <f t="shared" si="1"/>
        <v>40.407699999999998</v>
      </c>
      <c r="AE40">
        <f>'IDT-1'!D40</f>
        <v>0</v>
      </c>
      <c r="AF40" s="24"/>
      <c r="AG40">
        <f t="shared" si="2"/>
        <v>40.407699999999998</v>
      </c>
      <c r="AI40" s="34">
        <f>PXIL!L40</f>
        <v>0</v>
      </c>
      <c r="AJ40" s="34">
        <f>PXIL!R40</f>
        <v>0</v>
      </c>
      <c r="AK40" s="34">
        <f>RTM_IEX!L40</f>
        <v>7.24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10.28</v>
      </c>
      <c r="AB41" s="75">
        <f>-STOA!R41</f>
        <v>0</v>
      </c>
      <c r="AC41">
        <f t="shared" si="0"/>
        <v>0.35263199999999995</v>
      </c>
      <c r="AD41">
        <f t="shared" si="1"/>
        <v>41.627367999999997</v>
      </c>
      <c r="AE41">
        <f>'IDT-1'!D41</f>
        <v>0</v>
      </c>
      <c r="AF41" s="24"/>
      <c r="AG41">
        <f t="shared" si="2"/>
        <v>41.627367999999997</v>
      </c>
      <c r="AI41" s="34">
        <f>PXIL!L41</f>
        <v>0</v>
      </c>
      <c r="AJ41" s="34">
        <f>PXIL!R41</f>
        <v>0</v>
      </c>
      <c r="AK41" s="34">
        <f>RTM_IEX!L41</f>
        <v>8.2100000000000009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10.61</v>
      </c>
      <c r="AB42" s="75">
        <f>-STOA!R42</f>
        <v>0</v>
      </c>
      <c r="AC42">
        <f t="shared" si="0"/>
        <v>0.35943599999999992</v>
      </c>
      <c r="AD42">
        <f t="shared" si="1"/>
        <v>42.43056399999999</v>
      </c>
      <c r="AE42">
        <f>'IDT-1'!D42</f>
        <v>0</v>
      </c>
      <c r="AF42" s="24"/>
      <c r="AG42">
        <f t="shared" si="2"/>
        <v>42.43056399999999</v>
      </c>
      <c r="AI42" s="34">
        <f>PXIL!L42</f>
        <v>0</v>
      </c>
      <c r="AJ42" s="34">
        <f>PXIL!R42</f>
        <v>0</v>
      </c>
      <c r="AK42" s="34">
        <f>RTM_IEX!L42</f>
        <v>8.69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10.86</v>
      </c>
      <c r="AB43" s="75">
        <f>-STOA!R43</f>
        <v>0</v>
      </c>
      <c r="AC43">
        <f t="shared" si="0"/>
        <v>0.36153599999999991</v>
      </c>
      <c r="AD43">
        <f t="shared" si="1"/>
        <v>42.678463999999991</v>
      </c>
      <c r="AE43">
        <f>'IDT-1'!D43</f>
        <v>0</v>
      </c>
      <c r="AF43" s="24"/>
      <c r="AG43">
        <f t="shared" si="2"/>
        <v>42.678463999999991</v>
      </c>
      <c r="AI43" s="34">
        <f>PXIL!L43</f>
        <v>0</v>
      </c>
      <c r="AJ43" s="34">
        <f>PXIL!R43</f>
        <v>0</v>
      </c>
      <c r="AK43" s="34">
        <f>RTM_IEX!L43</f>
        <v>8.69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11.12</v>
      </c>
      <c r="AB44" s="75">
        <f>-STOA!R44</f>
        <v>0</v>
      </c>
      <c r="AC44">
        <f t="shared" si="0"/>
        <v>0.36371999999999999</v>
      </c>
      <c r="AD44">
        <f t="shared" si="1"/>
        <v>42.936279999999996</v>
      </c>
      <c r="AE44">
        <f>'IDT-1'!D44</f>
        <v>0</v>
      </c>
      <c r="AF44" s="24"/>
      <c r="AG44">
        <f t="shared" si="2"/>
        <v>42.936279999999996</v>
      </c>
      <c r="AI44" s="34">
        <f>PXIL!L44</f>
        <v>0</v>
      </c>
      <c r="AJ44" s="34">
        <f>PXIL!R44</f>
        <v>0</v>
      </c>
      <c r="AK44" s="34">
        <f>RTM_IEX!L44</f>
        <v>8.69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11.39</v>
      </c>
      <c r="AB45" s="75">
        <f>-STOA!R45</f>
        <v>0</v>
      </c>
      <c r="AC45">
        <f t="shared" si="0"/>
        <v>0.36598799999999992</v>
      </c>
      <c r="AD45">
        <f t="shared" si="1"/>
        <v>43.204011999999992</v>
      </c>
      <c r="AE45">
        <f>'IDT-1'!D45</f>
        <v>0</v>
      </c>
      <c r="AF45" s="24"/>
      <c r="AG45">
        <f t="shared" si="2"/>
        <v>43.204011999999992</v>
      </c>
      <c r="AI45" s="34">
        <f>PXIL!L45</f>
        <v>0</v>
      </c>
      <c r="AJ45" s="34">
        <f>PXIL!R45</f>
        <v>0</v>
      </c>
      <c r="AK45" s="34">
        <f>RTM_IEX!L45</f>
        <v>8.69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11.6</v>
      </c>
      <c r="AB46" s="75">
        <f>-STOA!R46</f>
        <v>0</v>
      </c>
      <c r="AC46">
        <f t="shared" si="0"/>
        <v>0.35968799999999995</v>
      </c>
      <c r="AD46">
        <f t="shared" si="1"/>
        <v>42.460311999999995</v>
      </c>
      <c r="AE46">
        <f>'IDT-1'!D46</f>
        <v>0</v>
      </c>
      <c r="AF46" s="24"/>
      <c r="AG46">
        <f t="shared" si="2"/>
        <v>42.460311999999995</v>
      </c>
      <c r="AI46" s="34">
        <f>PXIL!L46</f>
        <v>0</v>
      </c>
      <c r="AJ46" s="34">
        <f>PXIL!R46</f>
        <v>0</v>
      </c>
      <c r="AK46" s="34">
        <f>RTM_IEX!L46</f>
        <v>7.73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11.959999999999999</v>
      </c>
      <c r="AB47" s="75">
        <f>-STOA!R47</f>
        <v>0</v>
      </c>
      <c r="AC47">
        <f t="shared" si="0"/>
        <v>0.37077599999999994</v>
      </c>
      <c r="AD47">
        <f t="shared" si="1"/>
        <v>43.769223999999994</v>
      </c>
      <c r="AE47">
        <f>'IDT-1'!D47</f>
        <v>0</v>
      </c>
      <c r="AF47" s="24"/>
      <c r="AG47">
        <f t="shared" si="2"/>
        <v>43.769223999999994</v>
      </c>
      <c r="AI47" s="34">
        <f>PXIL!L47</f>
        <v>0</v>
      </c>
      <c r="AJ47" s="34">
        <f>PXIL!R47</f>
        <v>0</v>
      </c>
      <c r="AK47" s="34">
        <f>RTM_IEX!L47</f>
        <v>8.69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12.139999999999999</v>
      </c>
      <c r="AB48" s="75">
        <f>-STOA!R48</f>
        <v>0</v>
      </c>
      <c r="AC48">
        <f t="shared" si="0"/>
        <v>0.37069199999999991</v>
      </c>
      <c r="AD48">
        <f t="shared" si="1"/>
        <v>43.759307999999997</v>
      </c>
      <c r="AE48">
        <f>'IDT-1'!D48</f>
        <v>0</v>
      </c>
      <c r="AF48" s="24"/>
      <c r="AG48">
        <f t="shared" si="2"/>
        <v>43.759307999999997</v>
      </c>
      <c r="AI48" s="34">
        <f>PXIL!L48</f>
        <v>0</v>
      </c>
      <c r="AJ48" s="34">
        <f>PXIL!R48</f>
        <v>0</v>
      </c>
      <c r="AK48" s="34">
        <f>RTM_IEX!L48</f>
        <v>8.5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11.58</v>
      </c>
      <c r="AB49" s="75">
        <f>-STOA!R49</f>
        <v>0</v>
      </c>
      <c r="AC49">
        <f t="shared" si="0"/>
        <v>0.37085999999999997</v>
      </c>
      <c r="AD49">
        <f t="shared" si="1"/>
        <v>43.779139999999998</v>
      </c>
      <c r="AE49">
        <f>'IDT-1'!D49</f>
        <v>0</v>
      </c>
      <c r="AF49" s="24"/>
      <c r="AG49">
        <f t="shared" si="2"/>
        <v>43.779139999999998</v>
      </c>
      <c r="AI49" s="34">
        <f>PXIL!L49</f>
        <v>0</v>
      </c>
      <c r="AJ49" s="34">
        <f>PXIL!R49</f>
        <v>0</v>
      </c>
      <c r="AK49" s="34">
        <f>RTM_IEX!L49</f>
        <v>9.08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12.01</v>
      </c>
      <c r="AB50" s="75">
        <f>-STOA!R50</f>
        <v>0</v>
      </c>
      <c r="AC50">
        <f t="shared" si="0"/>
        <v>0.37119599999999997</v>
      </c>
      <c r="AD50">
        <f t="shared" si="1"/>
        <v>43.818804</v>
      </c>
      <c r="AE50">
        <f>'IDT-1'!D50</f>
        <v>0</v>
      </c>
      <c r="AF50" s="24"/>
      <c r="AG50">
        <f t="shared" si="2"/>
        <v>43.818804</v>
      </c>
      <c r="AI50" s="34">
        <f>PXIL!L50</f>
        <v>0</v>
      </c>
      <c r="AJ50" s="34">
        <f>PXIL!R50</f>
        <v>0</v>
      </c>
      <c r="AK50" s="34">
        <f>RTM_IEX!L50</f>
        <v>8.69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12.25</v>
      </c>
      <c r="AB51" s="75">
        <f>-STOA!R51</f>
        <v>0</v>
      </c>
      <c r="AC51">
        <f t="shared" si="0"/>
        <v>0.37077599999999994</v>
      </c>
      <c r="AD51">
        <f t="shared" si="1"/>
        <v>43.769223999999994</v>
      </c>
      <c r="AE51">
        <f>'IDT-1'!D51</f>
        <v>0</v>
      </c>
      <c r="AF51" s="24"/>
      <c r="AG51">
        <f t="shared" si="2"/>
        <v>43.769223999999994</v>
      </c>
      <c r="AI51" s="34">
        <f>PXIL!L51</f>
        <v>0</v>
      </c>
      <c r="AJ51" s="34">
        <f>PXIL!R51</f>
        <v>0</v>
      </c>
      <c r="AK51" s="34">
        <f>RTM_IEX!L51</f>
        <v>8.4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12.54</v>
      </c>
      <c r="AB52" s="75">
        <f>-STOA!R52</f>
        <v>0</v>
      </c>
      <c r="AC52">
        <f t="shared" si="0"/>
        <v>0.37077599999999999</v>
      </c>
      <c r="AD52">
        <f t="shared" si="1"/>
        <v>43.769224000000001</v>
      </c>
      <c r="AE52">
        <f>'IDT-1'!D52</f>
        <v>0</v>
      </c>
      <c r="AF52" s="24"/>
      <c r="AG52">
        <f t="shared" si="2"/>
        <v>43.769224000000001</v>
      </c>
      <c r="AI52" s="34">
        <f>PXIL!L52</f>
        <v>0</v>
      </c>
      <c r="AJ52" s="34">
        <f>PXIL!R52</f>
        <v>0</v>
      </c>
      <c r="AK52" s="34">
        <f>RTM_IEX!L52</f>
        <v>8.11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11.49</v>
      </c>
      <c r="AB53" s="75">
        <f>-STOA!R53</f>
        <v>0</v>
      </c>
      <c r="AC53">
        <f t="shared" si="0"/>
        <v>0.37094399999999994</v>
      </c>
      <c r="AD53">
        <f t="shared" si="1"/>
        <v>43.789055999999995</v>
      </c>
      <c r="AE53">
        <f>'IDT-1'!D53</f>
        <v>0</v>
      </c>
      <c r="AF53" s="24"/>
      <c r="AG53">
        <f t="shared" si="2"/>
        <v>43.789055999999995</v>
      </c>
      <c r="AI53" s="34">
        <f>PXIL!L53</f>
        <v>0</v>
      </c>
      <c r="AJ53" s="34">
        <f>PXIL!R53</f>
        <v>0</v>
      </c>
      <c r="AK53" s="34">
        <f>RTM_IEX!L53</f>
        <v>9.18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8.6999999999999993</v>
      </c>
      <c r="AB54" s="75">
        <f>-STOA!R54</f>
        <v>0</v>
      </c>
      <c r="AC54">
        <f t="shared" si="0"/>
        <v>0.37018799999999996</v>
      </c>
      <c r="AD54">
        <f t="shared" si="1"/>
        <v>43.699812000000001</v>
      </c>
      <c r="AE54">
        <f>'IDT-1'!D54</f>
        <v>0</v>
      </c>
      <c r="AF54" s="24"/>
      <c r="AG54">
        <f t="shared" si="2"/>
        <v>43.699812000000001</v>
      </c>
      <c r="AI54" s="34">
        <f>PXIL!L54</f>
        <v>0</v>
      </c>
      <c r="AJ54" s="34">
        <f>PXIL!R54</f>
        <v>0</v>
      </c>
      <c r="AK54" s="34">
        <f>RTM_IEX!L54</f>
        <v>11.88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9.5399999999999991</v>
      </c>
      <c r="AB55" s="75">
        <f>-STOA!R55</f>
        <v>0</v>
      </c>
      <c r="AC55">
        <f t="shared" si="0"/>
        <v>0.37480799999999997</v>
      </c>
      <c r="AD55">
        <f t="shared" si="1"/>
        <v>44.245192000000003</v>
      </c>
      <c r="AE55">
        <f>'IDT-1'!D55</f>
        <v>0</v>
      </c>
      <c r="AF55" s="24"/>
      <c r="AG55">
        <f t="shared" si="2"/>
        <v>44.245192000000003</v>
      </c>
      <c r="AI55" s="34">
        <f>PXIL!L55</f>
        <v>0</v>
      </c>
      <c r="AJ55" s="34">
        <f>PXIL!R55</f>
        <v>0</v>
      </c>
      <c r="AK55" s="34">
        <f>RTM_IEX!L55</f>
        <v>11.59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12.1</v>
      </c>
      <c r="AB56" s="75">
        <f>-STOA!R56</f>
        <v>0</v>
      </c>
      <c r="AC56">
        <f t="shared" si="0"/>
        <v>0.38009999999999994</v>
      </c>
      <c r="AD56">
        <f t="shared" si="1"/>
        <v>44.869900000000001</v>
      </c>
      <c r="AE56">
        <f>'IDT-1'!D56</f>
        <v>0</v>
      </c>
      <c r="AF56" s="24"/>
      <c r="AG56">
        <f t="shared" si="2"/>
        <v>44.869900000000001</v>
      </c>
      <c r="AI56" s="34">
        <f>PXIL!L56</f>
        <v>0</v>
      </c>
      <c r="AJ56" s="34">
        <f>PXIL!R56</f>
        <v>0</v>
      </c>
      <c r="AK56" s="34">
        <f>RTM_IEX!L56</f>
        <v>9.66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11.629999999999999</v>
      </c>
      <c r="AB57" s="75">
        <f>-STOA!R57</f>
        <v>0</v>
      </c>
      <c r="AC57">
        <f t="shared" si="0"/>
        <v>0.38749199999999995</v>
      </c>
      <c r="AD57">
        <f t="shared" si="1"/>
        <v>45.742507999999994</v>
      </c>
      <c r="AE57">
        <f>'IDT-1'!D57</f>
        <v>0</v>
      </c>
      <c r="AF57" s="24"/>
      <c r="AG57">
        <f t="shared" si="2"/>
        <v>45.742507999999994</v>
      </c>
      <c r="AI57" s="34">
        <f>PXIL!L57</f>
        <v>0</v>
      </c>
      <c r="AJ57" s="34">
        <f>PXIL!R57</f>
        <v>0</v>
      </c>
      <c r="AK57" s="34">
        <f>RTM_IEX!L57</f>
        <v>11.01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11.82</v>
      </c>
      <c r="AB58" s="75">
        <f>-STOA!R58</f>
        <v>0</v>
      </c>
      <c r="AC58">
        <f t="shared" si="0"/>
        <v>0.38749199999999995</v>
      </c>
      <c r="AD58">
        <f t="shared" si="1"/>
        <v>45.742508000000001</v>
      </c>
      <c r="AE58">
        <f>'IDT-1'!D58</f>
        <v>0</v>
      </c>
      <c r="AF58" s="24"/>
      <c r="AG58">
        <f t="shared" si="2"/>
        <v>45.742508000000001</v>
      </c>
      <c r="AI58" s="34">
        <f>PXIL!L58</f>
        <v>0</v>
      </c>
      <c r="AJ58" s="34">
        <f>PXIL!R58</f>
        <v>0</v>
      </c>
      <c r="AK58" s="34">
        <f>RTM_IEX!L58</f>
        <v>10.82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9.2799999999999994</v>
      </c>
      <c r="AB59" s="75">
        <f>-STOA!R59</f>
        <v>0</v>
      </c>
      <c r="AC59">
        <f t="shared" si="0"/>
        <v>0.38639999999999997</v>
      </c>
      <c r="AD59">
        <f t="shared" si="1"/>
        <v>45.613599999999998</v>
      </c>
      <c r="AE59">
        <f>'IDT-1'!D59</f>
        <v>0</v>
      </c>
      <c r="AF59" s="24"/>
      <c r="AG59">
        <f t="shared" si="2"/>
        <v>45.613599999999998</v>
      </c>
      <c r="AI59" s="34">
        <f>PXIL!L59</f>
        <v>0</v>
      </c>
      <c r="AJ59" s="34">
        <f>PXIL!R59</f>
        <v>0</v>
      </c>
      <c r="AK59" s="34">
        <f>RTM_IEX!L59</f>
        <v>13.23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10.69</v>
      </c>
      <c r="AB60" s="75">
        <f>-STOA!R60</f>
        <v>0</v>
      </c>
      <c r="AC60">
        <f t="shared" si="0"/>
        <v>0.38690399999999997</v>
      </c>
      <c r="AD60">
        <f t="shared" si="1"/>
        <v>45.673096000000001</v>
      </c>
      <c r="AE60">
        <f>'IDT-1'!D60</f>
        <v>0</v>
      </c>
      <c r="AF60" s="24"/>
      <c r="AG60">
        <f t="shared" si="2"/>
        <v>45.673096000000001</v>
      </c>
      <c r="AI60" s="34">
        <f>PXIL!L60</f>
        <v>0</v>
      </c>
      <c r="AJ60" s="34">
        <f>PXIL!R60</f>
        <v>0</v>
      </c>
      <c r="AK60" s="34">
        <f>RTM_IEX!L60</f>
        <v>11.88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9.08</v>
      </c>
      <c r="AB61" s="75">
        <f>-STOA!R61</f>
        <v>0</v>
      </c>
      <c r="AC61">
        <f t="shared" si="0"/>
        <v>0.39118799999999998</v>
      </c>
      <c r="AD61">
        <f t="shared" si="1"/>
        <v>46.178812000000001</v>
      </c>
      <c r="AE61">
        <f>'IDT-1'!D61</f>
        <v>0</v>
      </c>
      <c r="AF61" s="24"/>
      <c r="AG61">
        <f t="shared" si="2"/>
        <v>46.178812000000001</v>
      </c>
      <c r="AI61" s="34">
        <f>PXIL!L61</f>
        <v>0</v>
      </c>
      <c r="AJ61" s="34">
        <f>PXIL!R61</f>
        <v>0</v>
      </c>
      <c r="AK61" s="34">
        <f>RTM_IEX!L61</f>
        <v>14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5.8397912421805183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7.5299999999999994</v>
      </c>
      <c r="AB62" s="75">
        <f>-STOA!R62</f>
        <v>0</v>
      </c>
      <c r="AC62">
        <f t="shared" si="0"/>
        <v>0.39034624643431626</v>
      </c>
      <c r="AD62">
        <f t="shared" si="1"/>
        <v>46.079444995746201</v>
      </c>
      <c r="AE62">
        <f>'IDT-1'!D62</f>
        <v>0</v>
      </c>
      <c r="AF62" s="24"/>
      <c r="AG62">
        <f t="shared" si="2"/>
        <v>46.079444995746201</v>
      </c>
      <c r="AI62" s="34">
        <f>PXIL!L62</f>
        <v>0</v>
      </c>
      <c r="AJ62" s="34">
        <f>PXIL!R62</f>
        <v>0</v>
      </c>
      <c r="AK62" s="34">
        <f>RTM_IEX!L62</f>
        <v>15.45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6.13</v>
      </c>
      <c r="AB63" s="75">
        <f>-STOA!R63</f>
        <v>0</v>
      </c>
      <c r="AC63">
        <f t="shared" si="0"/>
        <v>0.39076608382485056</v>
      </c>
      <c r="AD63">
        <f t="shared" si="1"/>
        <v>46.129005800085928</v>
      </c>
      <c r="AE63">
        <f>'IDT-1'!D63</f>
        <v>0</v>
      </c>
      <c r="AF63" s="24"/>
      <c r="AG63">
        <f t="shared" si="2"/>
        <v>46.129005800085928</v>
      </c>
      <c r="AI63" s="34">
        <f>PXIL!L63</f>
        <v>0</v>
      </c>
      <c r="AJ63" s="34">
        <f>PXIL!R63</f>
        <v>0</v>
      </c>
      <c r="AK63" s="34">
        <f>RTM_IEX!L63</f>
        <v>16.899999999999999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7.13</v>
      </c>
      <c r="AB64" s="75">
        <f>-STOA!R64</f>
        <v>0</v>
      </c>
      <c r="AC64">
        <f t="shared" si="0"/>
        <v>0.39110208382485057</v>
      </c>
      <c r="AD64">
        <f t="shared" si="1"/>
        <v>46.168669800085937</v>
      </c>
      <c r="AE64">
        <f>'IDT-1'!D64</f>
        <v>0</v>
      </c>
      <c r="AF64" s="24"/>
      <c r="AG64">
        <f t="shared" si="2"/>
        <v>46.168669800085937</v>
      </c>
      <c r="AI64" s="34">
        <f>PXIL!L64</f>
        <v>0</v>
      </c>
      <c r="AJ64" s="34">
        <f>PXIL!R64</f>
        <v>0</v>
      </c>
      <c r="AK64" s="34">
        <f>RTM_IEX!L64</f>
        <v>15.94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8.08</v>
      </c>
      <c r="AB65" s="75">
        <f>-STOA!R65</f>
        <v>0</v>
      </c>
      <c r="AC65">
        <f t="shared" si="0"/>
        <v>0.39496608382485054</v>
      </c>
      <c r="AD65">
        <f t="shared" si="1"/>
        <v>46.62480580008593</v>
      </c>
      <c r="AE65">
        <f>'IDT-1'!D65</f>
        <v>0</v>
      </c>
      <c r="AF65" s="24"/>
      <c r="AG65">
        <f t="shared" si="2"/>
        <v>46.62480580008593</v>
      </c>
      <c r="AI65" s="34">
        <f>PXIL!L65</f>
        <v>0</v>
      </c>
      <c r="AJ65" s="34">
        <f>PXIL!R65</f>
        <v>0</v>
      </c>
      <c r="AK65" s="34">
        <f>RTM_IEX!L65</f>
        <v>15.45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7.91</v>
      </c>
      <c r="AB66" s="75">
        <f>-STOA!R66</f>
        <v>0</v>
      </c>
      <c r="AC66">
        <f t="shared" si="0"/>
        <v>0.39765408382485057</v>
      </c>
      <c r="AD66">
        <f t="shared" si="1"/>
        <v>46.942117800085931</v>
      </c>
      <c r="AE66">
        <f>'IDT-1'!D66</f>
        <v>0</v>
      </c>
      <c r="AF66" s="24"/>
      <c r="AG66">
        <f t="shared" si="2"/>
        <v>46.942117800085931</v>
      </c>
      <c r="AI66" s="34">
        <f>PXIL!L66</f>
        <v>0</v>
      </c>
      <c r="AJ66" s="34">
        <f>PXIL!R66</f>
        <v>0</v>
      </c>
      <c r="AK66" s="34">
        <f>RTM_IEX!L66</f>
        <v>15.94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7.67</v>
      </c>
      <c r="AB67" s="75">
        <f>-STOA!R67</f>
        <v>0</v>
      </c>
      <c r="AC67">
        <f t="shared" si="0"/>
        <v>0.39563808382485055</v>
      </c>
      <c r="AD67">
        <f t="shared" si="1"/>
        <v>46.704133800085934</v>
      </c>
      <c r="AE67">
        <f>'IDT-1'!D67</f>
        <v>0</v>
      </c>
      <c r="AF67" s="24"/>
      <c r="AG67">
        <f t="shared" si="2"/>
        <v>46.704133800085934</v>
      </c>
      <c r="AI67" s="34">
        <f>PXIL!L67</f>
        <v>0</v>
      </c>
      <c r="AJ67" s="34">
        <f>PXIL!R67</f>
        <v>0</v>
      </c>
      <c r="AK67" s="34">
        <f>RTM_IEX!L67</f>
        <v>15.94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7.54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0.38639808382485052</v>
      </c>
      <c r="AD68">
        <f t="shared" ref="AD68:AD98" si="4">SUM(B68:AB68,AI68:AV68)-AC68</f>
        <v>45.613373800085931</v>
      </c>
      <c r="AE68">
        <f>'IDT-1'!D68</f>
        <v>0</v>
      </c>
      <c r="AF68" s="24"/>
      <c r="AG68">
        <f t="shared" ref="AG68:AG98" si="5">SUM(AD68:AF68)</f>
        <v>45.613373800085931</v>
      </c>
      <c r="AI68" s="34">
        <f>PXIL!L68</f>
        <v>0</v>
      </c>
      <c r="AJ68" s="34">
        <f>PXIL!R68</f>
        <v>0</v>
      </c>
      <c r="AK68" s="34">
        <f>RTM_IEX!L68</f>
        <v>14.97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6.76</v>
      </c>
      <c r="AB69" s="75">
        <f>-STOA!R69</f>
        <v>0</v>
      </c>
      <c r="AC69">
        <f t="shared" si="3"/>
        <v>0.37984608382485052</v>
      </c>
      <c r="AD69">
        <f t="shared" si="4"/>
        <v>44.839925800085929</v>
      </c>
      <c r="AE69">
        <f>'IDT-1'!D69</f>
        <v>0</v>
      </c>
      <c r="AF69" s="24"/>
      <c r="AG69">
        <f t="shared" si="5"/>
        <v>44.839925800085929</v>
      </c>
      <c r="AI69" s="34">
        <f>PXIL!L69</f>
        <v>0</v>
      </c>
      <c r="AJ69" s="34">
        <f>PXIL!R69</f>
        <v>0</v>
      </c>
      <c r="AK69" s="34">
        <f>RTM_IEX!L69</f>
        <v>14.97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6.05</v>
      </c>
      <c r="AB70" s="75">
        <f>-STOA!R70</f>
        <v>0</v>
      </c>
      <c r="AC70">
        <f t="shared" si="3"/>
        <v>0.36573408382485056</v>
      </c>
      <c r="AD70">
        <f t="shared" si="4"/>
        <v>43.174037800085941</v>
      </c>
      <c r="AE70">
        <f>'IDT-1'!D70</f>
        <v>0</v>
      </c>
      <c r="AF70" s="24"/>
      <c r="AG70">
        <f t="shared" si="5"/>
        <v>43.174037800085941</v>
      </c>
      <c r="AI70" s="34">
        <f>PXIL!L70</f>
        <v>0</v>
      </c>
      <c r="AJ70" s="34">
        <f>PXIL!R70</f>
        <v>0</v>
      </c>
      <c r="AK70" s="34">
        <f>RTM_IEX!L70</f>
        <v>14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5.52</v>
      </c>
      <c r="AB71" s="75">
        <f>-STOA!R71</f>
        <v>0</v>
      </c>
      <c r="AC71">
        <f t="shared" si="3"/>
        <v>0.35725008382485057</v>
      </c>
      <c r="AD71">
        <f t="shared" si="4"/>
        <v>42.172521800085931</v>
      </c>
      <c r="AE71">
        <f>'IDT-1'!D71</f>
        <v>0</v>
      </c>
      <c r="AF71" s="24"/>
      <c r="AG71">
        <f t="shared" si="5"/>
        <v>42.172521800085931</v>
      </c>
      <c r="AI71" s="34">
        <f>PXIL!L71</f>
        <v>0</v>
      </c>
      <c r="AJ71" s="34">
        <f>PXIL!R71</f>
        <v>0</v>
      </c>
      <c r="AK71" s="34">
        <f>RTM_IEX!L71</f>
        <v>13.52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5.0299999999999994</v>
      </c>
      <c r="AB72" s="75">
        <f>-STOA!R72</f>
        <v>0</v>
      </c>
      <c r="AC72">
        <f t="shared" si="3"/>
        <v>0.3409540838248506</v>
      </c>
      <c r="AD72">
        <f t="shared" si="4"/>
        <v>40.248817800085938</v>
      </c>
      <c r="AE72">
        <f>'IDT-1'!D72</f>
        <v>0</v>
      </c>
      <c r="AF72" s="24"/>
      <c r="AG72">
        <f t="shared" si="5"/>
        <v>40.248817800085938</v>
      </c>
      <c r="AI72" s="34">
        <f>PXIL!L72</f>
        <v>0</v>
      </c>
      <c r="AJ72" s="34">
        <f>PXIL!R72</f>
        <v>0</v>
      </c>
      <c r="AK72" s="34">
        <f>RTM_IEX!L72</f>
        <v>12.07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17.399389495105435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4.7699999999999996</v>
      </c>
      <c r="AB73" s="75">
        <f>-STOA!R73</f>
        <v>0</v>
      </c>
      <c r="AC73">
        <f t="shared" si="3"/>
        <v>0.32448495558373625</v>
      </c>
      <c r="AD73">
        <f t="shared" si="4"/>
        <v>38.304676423432483</v>
      </c>
      <c r="AE73">
        <f>'IDT-1'!D73</f>
        <v>0</v>
      </c>
      <c r="AF73" s="24"/>
      <c r="AG73">
        <f t="shared" si="5"/>
        <v>38.304676423432483</v>
      </c>
      <c r="AI73" s="34">
        <f>PXIL!L73</f>
        <v>0</v>
      </c>
      <c r="AJ73" s="34">
        <f>PXIL!R73</f>
        <v>0</v>
      </c>
      <c r="AK73" s="34">
        <f>RTM_IEX!L73</f>
        <v>10.62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17.399389495105435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4.51</v>
      </c>
      <c r="AB74" s="75">
        <f>-STOA!R74</f>
        <v>0</v>
      </c>
      <c r="AC74">
        <f t="shared" si="3"/>
        <v>0.31423695558373621</v>
      </c>
      <c r="AD74">
        <f t="shared" si="4"/>
        <v>37.094924423432488</v>
      </c>
      <c r="AE74">
        <f>'IDT-1'!D74</f>
        <v>0</v>
      </c>
      <c r="AF74" s="24"/>
      <c r="AG74">
        <f t="shared" si="5"/>
        <v>37.094924423432488</v>
      </c>
      <c r="AI74" s="34">
        <f>PXIL!L74</f>
        <v>0</v>
      </c>
      <c r="AJ74" s="34">
        <f>PXIL!R74</f>
        <v>0</v>
      </c>
      <c r="AK74" s="34">
        <f>RTM_IEX!L74</f>
        <v>9.66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4.29</v>
      </c>
      <c r="AB75" s="75">
        <f>-STOA!R75</f>
        <v>0</v>
      </c>
      <c r="AC75">
        <f t="shared" si="3"/>
        <v>0.30424095558373621</v>
      </c>
      <c r="AD75">
        <f t="shared" si="4"/>
        <v>35.914920423432484</v>
      </c>
      <c r="AE75">
        <f>'IDT-1'!D75</f>
        <v>0</v>
      </c>
      <c r="AF75" s="24"/>
      <c r="AG75">
        <f t="shared" si="5"/>
        <v>35.914920423432484</v>
      </c>
      <c r="AI75" s="34">
        <f>PXIL!L75</f>
        <v>0</v>
      </c>
      <c r="AJ75" s="34">
        <f>PXIL!R75</f>
        <v>0</v>
      </c>
      <c r="AK75" s="34">
        <f>RTM_IEX!L75</f>
        <v>8.69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4.16</v>
      </c>
      <c r="AB76" s="75">
        <f>-STOA!R76</f>
        <v>0</v>
      </c>
      <c r="AC76">
        <f t="shared" si="3"/>
        <v>0.29508495558373626</v>
      </c>
      <c r="AD76">
        <f t="shared" si="4"/>
        <v>34.834076423432485</v>
      </c>
      <c r="AE76">
        <f>'IDT-1'!D76</f>
        <v>0</v>
      </c>
      <c r="AF76" s="24"/>
      <c r="AG76">
        <f t="shared" si="5"/>
        <v>34.834076423432485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4.0199999999999996</v>
      </c>
      <c r="AB77" s="75">
        <f>-STOA!R77</f>
        <v>0</v>
      </c>
      <c r="AC77">
        <f t="shared" si="3"/>
        <v>0.28576095558373621</v>
      </c>
      <c r="AD77">
        <f t="shared" si="4"/>
        <v>33.733400423432485</v>
      </c>
      <c r="AE77">
        <f>'IDT-1'!D77</f>
        <v>0</v>
      </c>
      <c r="AF77" s="24"/>
      <c r="AG77">
        <f t="shared" si="5"/>
        <v>33.733400423432485</v>
      </c>
      <c r="AI77" s="34">
        <f>PXIL!L77</f>
        <v>0</v>
      </c>
      <c r="AJ77" s="34">
        <f>PXIL!R77</f>
        <v>0</v>
      </c>
      <c r="AK77" s="34">
        <f>RTM_IEX!L77</f>
        <v>6.76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0.27626895558373621</v>
      </c>
      <c r="AD78">
        <f t="shared" si="4"/>
        <v>32.612892423432484</v>
      </c>
      <c r="AE78">
        <f>'IDT-1'!D78</f>
        <v>0</v>
      </c>
      <c r="AF78" s="24"/>
      <c r="AG78">
        <f t="shared" si="5"/>
        <v>32.612892423432484</v>
      </c>
      <c r="AI78" s="34">
        <f>PXIL!L78</f>
        <v>0</v>
      </c>
      <c r="AJ78" s="34">
        <f>PXIL!R78</f>
        <v>0</v>
      </c>
      <c r="AK78" s="34">
        <f>RTM_IEX!L78</f>
        <v>5.79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17.399389495105435</v>
      </c>
      <c r="H79">
        <f>PPCL_Spot!R79</f>
        <v>0</v>
      </c>
      <c r="I79">
        <f>Bawana_NG!R79</f>
        <v>5.8397899733870391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0.27626910753533673</v>
      </c>
      <c r="AD79">
        <f t="shared" si="4"/>
        <v>32.612910360957137</v>
      </c>
      <c r="AE79">
        <f>'IDT-1'!D79</f>
        <v>0</v>
      </c>
      <c r="AF79" s="24"/>
      <c r="AG79">
        <f t="shared" si="5"/>
        <v>32.612910360957137</v>
      </c>
      <c r="AI79" s="34">
        <f>PXIL!L79</f>
        <v>0</v>
      </c>
      <c r="AJ79" s="34">
        <f>PXIL!R79</f>
        <v>0</v>
      </c>
      <c r="AK79" s="34">
        <f>RTM_IEX!L79</f>
        <v>5.79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17.399389495105435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0.27223710753533675</v>
      </c>
      <c r="AD80">
        <f t="shared" si="4"/>
        <v>32.136942360957136</v>
      </c>
      <c r="AE80">
        <f>'IDT-1'!D80</f>
        <v>0</v>
      </c>
      <c r="AF80" s="24"/>
      <c r="AG80">
        <f t="shared" si="5"/>
        <v>32.136942360957136</v>
      </c>
      <c r="AI80" s="34">
        <f>PXIL!L80</f>
        <v>0</v>
      </c>
      <c r="AJ80" s="34">
        <f>PXIL!R80</f>
        <v>0</v>
      </c>
      <c r="AK80" s="34">
        <f>RTM_IEX!L80</f>
        <v>5.31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0.25736895558373624</v>
      </c>
      <c r="AD81">
        <f t="shared" si="4"/>
        <v>30.381792423432483</v>
      </c>
      <c r="AE81">
        <f>'IDT-1'!D81</f>
        <v>0</v>
      </c>
      <c r="AF81" s="24"/>
      <c r="AG81">
        <f t="shared" si="5"/>
        <v>30.381792423432483</v>
      </c>
      <c r="AI81" s="34">
        <f>PXIL!L81</f>
        <v>0</v>
      </c>
      <c r="AJ81" s="34">
        <f>PXIL!R81</f>
        <v>0</v>
      </c>
      <c r="AK81" s="34">
        <f>RTM_IEX!L81</f>
        <v>3.54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0.2530009555837362</v>
      </c>
      <c r="AD82">
        <f t="shared" si="4"/>
        <v>29.866160423432483</v>
      </c>
      <c r="AE82">
        <f>'IDT-1'!D82</f>
        <v>0</v>
      </c>
      <c r="AF82" s="24"/>
      <c r="AG82">
        <f t="shared" si="5"/>
        <v>29.866160423432483</v>
      </c>
      <c r="AI82" s="34">
        <f>PXIL!L82</f>
        <v>0</v>
      </c>
      <c r="AJ82" s="34">
        <f>PXIL!R82</f>
        <v>0</v>
      </c>
      <c r="AK82" s="34">
        <f>RTM_IEX!L82</f>
        <v>3.02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17.399389495105435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0.24670095558373623</v>
      </c>
      <c r="AD83">
        <f t="shared" si="4"/>
        <v>29.122460423432482</v>
      </c>
      <c r="AE83">
        <f>'IDT-1'!D83</f>
        <v>0</v>
      </c>
      <c r="AF83" s="24"/>
      <c r="AG83">
        <f t="shared" si="5"/>
        <v>29.122460423432482</v>
      </c>
      <c r="AI83" s="34">
        <f>PXIL!L83</f>
        <v>0</v>
      </c>
      <c r="AJ83" s="34">
        <f>PXIL!R83</f>
        <v>0</v>
      </c>
      <c r="AK83" s="34">
        <f>RTM_IEX!L83</f>
        <v>2.27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17.399389495105435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0.24493695558373624</v>
      </c>
      <c r="AD84">
        <f t="shared" si="4"/>
        <v>28.914224423432483</v>
      </c>
      <c r="AE84">
        <f>'IDT-1'!D84</f>
        <v>0</v>
      </c>
      <c r="AF84" s="24"/>
      <c r="AG84">
        <f t="shared" si="5"/>
        <v>28.914224423432483</v>
      </c>
      <c r="AI84" s="34">
        <f>PXIL!L84</f>
        <v>0</v>
      </c>
      <c r="AJ84" s="34">
        <f>PXIL!R84</f>
        <v>0</v>
      </c>
      <c r="AK84" s="34">
        <f>RTM_IEX!L84</f>
        <v>2.06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0.23964495558373622</v>
      </c>
      <c r="AD85">
        <f t="shared" si="4"/>
        <v>28.289516423432485</v>
      </c>
      <c r="AE85">
        <f>'IDT-1'!D85</f>
        <v>0</v>
      </c>
      <c r="AF85" s="24"/>
      <c r="AG85">
        <f t="shared" si="5"/>
        <v>28.289516423432485</v>
      </c>
      <c r="AI85" s="34">
        <f>PXIL!L85</f>
        <v>0</v>
      </c>
      <c r="AJ85" s="34">
        <f>PXIL!R85</f>
        <v>0</v>
      </c>
      <c r="AK85" s="34">
        <f>RTM_IEX!L85</f>
        <v>1.43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17.399389495105435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0.23863695558373621</v>
      </c>
      <c r="AD86">
        <f t="shared" si="4"/>
        <v>28.170524423432482</v>
      </c>
      <c r="AE86">
        <f>'IDT-1'!D86</f>
        <v>0</v>
      </c>
      <c r="AF86" s="24"/>
      <c r="AG86">
        <f t="shared" si="5"/>
        <v>28.170524423432482</v>
      </c>
      <c r="AI86" s="34">
        <f>PXIL!L86</f>
        <v>0</v>
      </c>
      <c r="AJ86" s="34">
        <f>PXIL!R86</f>
        <v>0</v>
      </c>
      <c r="AK86" s="34">
        <f>RTM_IEX!L86</f>
        <v>1.31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17.399389495105435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0.24208095558373621</v>
      </c>
      <c r="AD87">
        <f t="shared" si="4"/>
        <v>28.577080423432484</v>
      </c>
      <c r="AE87">
        <f>'IDT-1'!D87</f>
        <v>0</v>
      </c>
      <c r="AF87" s="24"/>
      <c r="AG87">
        <f t="shared" si="5"/>
        <v>28.577080423432484</v>
      </c>
      <c r="AI87" s="34">
        <f>PXIL!L87</f>
        <v>0</v>
      </c>
      <c r="AJ87" s="34">
        <f>PXIL!R87</f>
        <v>0</v>
      </c>
      <c r="AK87" s="34">
        <f>RTM_IEX!L87</f>
        <v>1.72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17.399389495105435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0.24082095558373623</v>
      </c>
      <c r="AD88">
        <f t="shared" si="4"/>
        <v>28.428340423432484</v>
      </c>
      <c r="AE88">
        <f>'IDT-1'!D88</f>
        <v>0</v>
      </c>
      <c r="AF88" s="24"/>
      <c r="AG88">
        <f t="shared" si="5"/>
        <v>28.428340423432484</v>
      </c>
      <c r="AI88" s="34">
        <f>PXIL!L88</f>
        <v>0</v>
      </c>
      <c r="AJ88" s="34">
        <f>PXIL!R88</f>
        <v>0</v>
      </c>
      <c r="AK88" s="34">
        <f>RTM_IEX!L88</f>
        <v>1.57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17.399389495105435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0.24258495558373622</v>
      </c>
      <c r="AD89">
        <f t="shared" si="4"/>
        <v>28.636576423432484</v>
      </c>
      <c r="AE89">
        <f>'IDT-1'!D89</f>
        <v>0</v>
      </c>
      <c r="AF89" s="24"/>
      <c r="AG89">
        <f t="shared" si="5"/>
        <v>28.636576423432484</v>
      </c>
      <c r="AI89" s="34">
        <f>PXIL!L89</f>
        <v>0</v>
      </c>
      <c r="AJ89" s="34">
        <f>PXIL!R89</f>
        <v>0</v>
      </c>
      <c r="AK89" s="34">
        <f>RTM_IEX!L89</f>
        <v>1.78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17.399389495105435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0.24216495558373621</v>
      </c>
      <c r="AD90">
        <f t="shared" si="4"/>
        <v>28.586996423432485</v>
      </c>
      <c r="AE90">
        <f>'IDT-1'!D90</f>
        <v>0</v>
      </c>
      <c r="AF90" s="24"/>
      <c r="AG90">
        <f t="shared" si="5"/>
        <v>28.586996423432485</v>
      </c>
      <c r="AI90" s="34">
        <f>PXIL!L90</f>
        <v>0</v>
      </c>
      <c r="AJ90" s="34">
        <f>PXIL!R90</f>
        <v>0</v>
      </c>
      <c r="AK90" s="34">
        <f>RTM_IEX!L90</f>
        <v>1.73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17.399389495105435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0.24006495558373622</v>
      </c>
      <c r="AD91">
        <f t="shared" si="4"/>
        <v>28.339096423432483</v>
      </c>
      <c r="AE91">
        <f>'IDT-1'!D91</f>
        <v>0</v>
      </c>
      <c r="AF91" s="24"/>
      <c r="AG91">
        <f t="shared" si="5"/>
        <v>28.339096423432483</v>
      </c>
      <c r="AI91" s="34">
        <f>PXIL!L91</f>
        <v>0</v>
      </c>
      <c r="AJ91" s="34">
        <f>PXIL!R91</f>
        <v>0</v>
      </c>
      <c r="AK91" s="34">
        <f>RTM_IEX!L91</f>
        <v>1.48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17.399389495105435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0.23863695558373621</v>
      </c>
      <c r="AD92">
        <f t="shared" si="4"/>
        <v>28.170524423432482</v>
      </c>
      <c r="AE92">
        <f>'IDT-1'!D92</f>
        <v>0</v>
      </c>
      <c r="AF92" s="24"/>
      <c r="AG92">
        <f t="shared" si="5"/>
        <v>28.170524423432482</v>
      </c>
      <c r="AI92" s="34">
        <f>PXIL!L92</f>
        <v>0</v>
      </c>
      <c r="AJ92" s="34">
        <f>PXIL!R92</f>
        <v>0</v>
      </c>
      <c r="AK92" s="34">
        <f>RTM_IEX!L92</f>
        <v>1.31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15.999438616188906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0.22855736820083739</v>
      </c>
      <c r="AD93">
        <f t="shared" si="4"/>
        <v>26.980653131898851</v>
      </c>
      <c r="AE93">
        <f>'IDT-1'!D93</f>
        <v>0</v>
      </c>
      <c r="AF93" s="24"/>
      <c r="AG93">
        <f t="shared" si="5"/>
        <v>26.980653131898851</v>
      </c>
      <c r="AI93" s="34">
        <f>PXIL!L93</f>
        <v>0</v>
      </c>
      <c r="AJ93" s="34">
        <f>PXIL!R93</f>
        <v>0</v>
      </c>
      <c r="AK93" s="34">
        <f>RTM_IEX!L93</f>
        <v>1.51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15.999438616188906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0.22780136820083738</v>
      </c>
      <c r="AD94">
        <f t="shared" si="4"/>
        <v>26.891409131898854</v>
      </c>
      <c r="AE94">
        <f>'IDT-1'!D94</f>
        <v>0</v>
      </c>
      <c r="AF94" s="24"/>
      <c r="AG94">
        <f t="shared" si="5"/>
        <v>26.891409131898854</v>
      </c>
      <c r="AI94" s="34">
        <f>PXIL!L94</f>
        <v>0</v>
      </c>
      <c r="AJ94" s="34">
        <f>PXIL!R94</f>
        <v>0</v>
      </c>
      <c r="AK94" s="34">
        <f>RTM_IEX!L94</f>
        <v>1.42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15.999438616188906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0.2299013682008374</v>
      </c>
      <c r="AD95">
        <f t="shared" si="4"/>
        <v>27.139309131898852</v>
      </c>
      <c r="AE95">
        <f>'IDT-1'!D95</f>
        <v>0</v>
      </c>
      <c r="AF95" s="24"/>
      <c r="AG95">
        <f t="shared" si="5"/>
        <v>27.139309131898852</v>
      </c>
      <c r="AI95" s="34">
        <f>PXIL!L95</f>
        <v>0</v>
      </c>
      <c r="AJ95" s="34">
        <f>PXIL!R95</f>
        <v>0</v>
      </c>
      <c r="AK95" s="34">
        <f>RTM_IEX!L95</f>
        <v>1.67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15.999438616188906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0.22998536820083737</v>
      </c>
      <c r="AD96">
        <f t="shared" si="4"/>
        <v>27.149225131898852</v>
      </c>
      <c r="AE96">
        <f>'IDT-1'!D96</f>
        <v>0</v>
      </c>
      <c r="AF96" s="24"/>
      <c r="AG96">
        <f t="shared" si="5"/>
        <v>27.149225131898852</v>
      </c>
      <c r="AI96" s="34">
        <f>PXIL!L96</f>
        <v>0</v>
      </c>
      <c r="AJ96" s="34">
        <f>PXIL!R96</f>
        <v>0</v>
      </c>
      <c r="AK96" s="34">
        <f>RTM_IEX!L96</f>
        <v>1.68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15.999438616188906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0.23074136820083738</v>
      </c>
      <c r="AD97">
        <f t="shared" si="4"/>
        <v>27.238469131898849</v>
      </c>
      <c r="AE97">
        <f>'IDT-1'!D97</f>
        <v>0</v>
      </c>
      <c r="AF97" s="24"/>
      <c r="AG97">
        <f t="shared" si="5"/>
        <v>27.238469131898849</v>
      </c>
      <c r="AI97" s="34">
        <f>PXIL!L97</f>
        <v>0</v>
      </c>
      <c r="AJ97" s="34">
        <f>PXIL!R97</f>
        <v>0</v>
      </c>
      <c r="AK97" s="34">
        <f>RTM_IEX!L97</f>
        <v>1.77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15.999438616188906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0.22964936820083739</v>
      </c>
      <c r="AD98">
        <f t="shared" si="4"/>
        <v>27.10956113189885</v>
      </c>
      <c r="AE98">
        <f>'IDT-1'!D98</f>
        <v>0</v>
      </c>
      <c r="AF98" s="24"/>
      <c r="AG98">
        <f t="shared" si="5"/>
        <v>27.10956113189885</v>
      </c>
      <c r="AI98" s="34">
        <f>PXIL!L98</f>
        <v>0</v>
      </c>
      <c r="AJ98" s="34">
        <f>PXIL!R98</f>
        <v>0</v>
      </c>
      <c r="AK98" s="34">
        <f>RTM_IEX!L98</f>
        <v>1.64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0.41987110539981048</v>
      </c>
      <c r="H99">
        <f t="shared" si="6"/>
        <v>0</v>
      </c>
      <c r="I99">
        <f t="shared" si="6"/>
        <v>0.13983173992549572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0.14886750000000007</v>
      </c>
      <c r="AB99" s="75">
        <f t="shared" si="6"/>
        <v>0</v>
      </c>
      <c r="AC99">
        <f t="shared" si="6"/>
        <v>7.0611899007325743E-3</v>
      </c>
      <c r="AD99">
        <f t="shared" si="6"/>
        <v>0.83355665542457402</v>
      </c>
      <c r="AE99">
        <f t="shared" ref="AE99:AT99" si="7">SUM(AE3:AE98)/4000</f>
        <v>0</v>
      </c>
      <c r="AG99">
        <f t="shared" si="7"/>
        <v>0.83355665542457402</v>
      </c>
      <c r="AI99">
        <f t="shared" si="7"/>
        <v>0</v>
      </c>
      <c r="AJ99">
        <f t="shared" si="7"/>
        <v>0</v>
      </c>
      <c r="AK99">
        <f t="shared" si="7"/>
        <v>0.13204749999999996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19.315954999999999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0.71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0.171830022</v>
      </c>
      <c r="AD3">
        <f>SUM(B3:AB3,AI3:AV3)-AC3</f>
        <v>20.284124977999998</v>
      </c>
      <c r="AE3">
        <v>0</v>
      </c>
      <c r="AF3" s="24"/>
      <c r="AG3">
        <f>SUM(AD3:AF3)</f>
        <v>20.284124977999998</v>
      </c>
      <c r="AI3" s="34">
        <f>PXIL!M3</f>
        <v>0</v>
      </c>
      <c r="AJ3" s="34">
        <f>PXIL!S3</f>
        <v>0</v>
      </c>
      <c r="AK3" s="34">
        <f>RTM_IEX!M3</f>
        <v>0.06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0.37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19.315954999999999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0.172082022</v>
      </c>
      <c r="AD4">
        <f t="shared" ref="AD4:AD67" si="1">SUM(B4:AB4,AI4:AV4)-AC4</f>
        <v>20.313872977999996</v>
      </c>
      <c r="AE4">
        <v>0</v>
      </c>
      <c r="AF4" s="24"/>
      <c r="AG4">
        <f t="shared" ref="AG4:AG67" si="2">SUM(AD4:AF4)</f>
        <v>20.313872977999996</v>
      </c>
      <c r="AI4" s="34">
        <f>PXIL!M4</f>
        <v>0</v>
      </c>
      <c r="AJ4" s="34">
        <f>PXIL!S4</f>
        <v>0</v>
      </c>
      <c r="AK4" s="34">
        <f>RTM_IEX!M4</f>
        <v>0.06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0.4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18.918617000000001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0.15891638280000001</v>
      </c>
      <c r="AD5">
        <f t="shared" si="1"/>
        <v>18.7597006172</v>
      </c>
      <c r="AE5">
        <v>0</v>
      </c>
      <c r="AF5" s="24"/>
      <c r="AG5">
        <f t="shared" si="2"/>
        <v>18.7597006172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18.706737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0.1571365908</v>
      </c>
      <c r="AD6">
        <f t="shared" si="1"/>
        <v>18.5496004092</v>
      </c>
      <c r="AE6">
        <v>0</v>
      </c>
      <c r="AF6" s="24"/>
      <c r="AG6">
        <f t="shared" si="2"/>
        <v>18.5496004092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15.468536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0.12993570239999999</v>
      </c>
      <c r="AD7">
        <f t="shared" si="1"/>
        <v>15.338600297600001</v>
      </c>
      <c r="AE7">
        <v>0</v>
      </c>
      <c r="AF7" s="24"/>
      <c r="AG7">
        <f t="shared" si="2"/>
        <v>15.338600297600001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15.806575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0.13277522999999999</v>
      </c>
      <c r="AD8">
        <f t="shared" si="1"/>
        <v>15.67379977</v>
      </c>
      <c r="AE8">
        <v>0</v>
      </c>
      <c r="AF8" s="24"/>
      <c r="AG8">
        <f t="shared" si="2"/>
        <v>15.67379977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16.605385999999999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0.13948524239999999</v>
      </c>
      <c r="AD9">
        <f t="shared" si="1"/>
        <v>16.4659007576</v>
      </c>
      <c r="AE9">
        <v>0</v>
      </c>
      <c r="AF9" s="24"/>
      <c r="AG9">
        <f t="shared" si="2"/>
        <v>16.4659007576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15.1309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0.12709956</v>
      </c>
      <c r="AD10">
        <f t="shared" si="1"/>
        <v>15.003800440000001</v>
      </c>
      <c r="AE10">
        <v>0</v>
      </c>
      <c r="AF10" s="24"/>
      <c r="AG10">
        <f t="shared" si="2"/>
        <v>15.003800440000001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17.425070999999999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0.1463705964</v>
      </c>
      <c r="AD11">
        <f t="shared" si="1"/>
        <v>17.278700403599998</v>
      </c>
      <c r="AE11">
        <v>0</v>
      </c>
      <c r="AF11" s="24"/>
      <c r="AG11">
        <f t="shared" si="2"/>
        <v>17.278700403599998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14.306777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0.1201769268</v>
      </c>
      <c r="AD12">
        <f t="shared" si="1"/>
        <v>14.186600073200001</v>
      </c>
      <c r="AE12">
        <v>0</v>
      </c>
      <c r="AF12" s="24"/>
      <c r="AG12">
        <f t="shared" si="2"/>
        <v>14.186600073200001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12.945341000000001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0.1087408644</v>
      </c>
      <c r="AD13">
        <f t="shared" si="1"/>
        <v>12.836600135600001</v>
      </c>
      <c r="AE13">
        <v>0</v>
      </c>
      <c r="AF13" s="24"/>
      <c r="AG13">
        <f t="shared" si="2"/>
        <v>12.836600135600001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14.318072000000001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0.12027180479999999</v>
      </c>
      <c r="AD14">
        <f t="shared" si="1"/>
        <v>14.197800195200001</v>
      </c>
      <c r="AE14">
        <v>0</v>
      </c>
      <c r="AF14" s="24"/>
      <c r="AG14">
        <f t="shared" si="2"/>
        <v>14.197800195200001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13.874547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0.11654619479999999</v>
      </c>
      <c r="AD15">
        <f t="shared" si="1"/>
        <v>13.7580008052</v>
      </c>
      <c r="AE15">
        <v>0</v>
      </c>
      <c r="AF15" s="24"/>
      <c r="AG15">
        <f t="shared" si="2"/>
        <v>13.7580008052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15.138866999999999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0.12716648279999998</v>
      </c>
      <c r="AD16">
        <f t="shared" si="1"/>
        <v>15.0117005172</v>
      </c>
      <c r="AE16">
        <v>0</v>
      </c>
      <c r="AF16" s="24"/>
      <c r="AG16">
        <f t="shared" si="2"/>
        <v>15.0117005172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15.651977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0.13147660680000001</v>
      </c>
      <c r="AD17">
        <f t="shared" si="1"/>
        <v>15.520500393200001</v>
      </c>
      <c r="AE17">
        <v>0</v>
      </c>
      <c r="AF17" s="24"/>
      <c r="AG17">
        <f t="shared" si="2"/>
        <v>15.520500393200001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15.838343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0.1330420812</v>
      </c>
      <c r="AD18">
        <f t="shared" si="1"/>
        <v>15.705300918800001</v>
      </c>
      <c r="AE18">
        <v>0</v>
      </c>
      <c r="AF18" s="24"/>
      <c r="AG18">
        <f t="shared" si="2"/>
        <v>15.705300918800001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18.987898000000001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0.1594983432</v>
      </c>
      <c r="AD19">
        <f t="shared" si="1"/>
        <v>18.828399656800002</v>
      </c>
      <c r="AE19">
        <v>0</v>
      </c>
      <c r="AF19" s="24"/>
      <c r="AG19">
        <f t="shared" si="2"/>
        <v>18.828399656800002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19.315954999999999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1.45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0.18123802199999997</v>
      </c>
      <c r="AD20">
        <f t="shared" si="1"/>
        <v>21.394716978000002</v>
      </c>
      <c r="AE20">
        <v>0</v>
      </c>
      <c r="AF20" s="24"/>
      <c r="AG20">
        <f t="shared" si="2"/>
        <v>21.394716978000002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0.71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19.315954999999999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0.18023002199999996</v>
      </c>
      <c r="AD21">
        <f t="shared" si="1"/>
        <v>21.275724978</v>
      </c>
      <c r="AE21">
        <v>0</v>
      </c>
      <c r="AF21" s="24"/>
      <c r="AG21">
        <f t="shared" si="2"/>
        <v>21.275724978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1.27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19.315954999999999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0.68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0.17636602199999996</v>
      </c>
      <c r="AD22">
        <f t="shared" si="1"/>
        <v>20.819588977999999</v>
      </c>
      <c r="AE22">
        <v>0</v>
      </c>
      <c r="AF22" s="24"/>
      <c r="AG22">
        <f t="shared" si="2"/>
        <v>20.819588977999999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0.9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19.315954999999999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0.22004602199999998</v>
      </c>
      <c r="AD23">
        <f t="shared" si="1"/>
        <v>25.975908978000003</v>
      </c>
      <c r="AE23">
        <v>0</v>
      </c>
      <c r="AF23" s="24"/>
      <c r="AG23">
        <f t="shared" si="2"/>
        <v>25.975908978000003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1.95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19.315954999999999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4.25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0.21063802199999998</v>
      </c>
      <c r="AD24">
        <f t="shared" si="1"/>
        <v>24.865316977999999</v>
      </c>
      <c r="AE24">
        <v>0</v>
      </c>
      <c r="AF24" s="24"/>
      <c r="AG24">
        <f t="shared" si="2"/>
        <v>24.865316977999999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1.51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19.315954999999999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6.28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0.22458202199999999</v>
      </c>
      <c r="AD25">
        <f t="shared" si="1"/>
        <v>26.511372978000001</v>
      </c>
      <c r="AE25">
        <v>0</v>
      </c>
      <c r="AF25" s="24"/>
      <c r="AG25">
        <f t="shared" si="2"/>
        <v>26.511372978000001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1.1399999999999999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19.315954999999999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4.93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0.21668602199999998</v>
      </c>
      <c r="AD26">
        <f t="shared" si="1"/>
        <v>25.579268977999998</v>
      </c>
      <c r="AE26">
        <v>0</v>
      </c>
      <c r="AF26" s="24"/>
      <c r="AG26">
        <f t="shared" si="2"/>
        <v>25.579268977999998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1.55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19.315954999999999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0.206858022</v>
      </c>
      <c r="AD27">
        <f t="shared" si="1"/>
        <v>24.419096978000002</v>
      </c>
      <c r="AE27">
        <v>0</v>
      </c>
      <c r="AF27" s="24"/>
      <c r="AG27">
        <f t="shared" si="2"/>
        <v>24.419096978000002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0.48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19.315954999999999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4.3499999999999996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0.22013002199999995</v>
      </c>
      <c r="AD28">
        <f t="shared" si="1"/>
        <v>25.985824978</v>
      </c>
      <c r="AE28">
        <v>0</v>
      </c>
      <c r="AF28" s="24"/>
      <c r="AG28">
        <f t="shared" si="2"/>
        <v>25.985824978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2.44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19.315954999999999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1.26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0.24457402199999997</v>
      </c>
      <c r="AD29">
        <f t="shared" si="1"/>
        <v>28.871380978000001</v>
      </c>
      <c r="AE29">
        <v>0</v>
      </c>
      <c r="AF29" s="24"/>
      <c r="AG29">
        <f t="shared" si="2"/>
        <v>28.871380978000001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8.44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19.315954999999999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0.21744202199999996</v>
      </c>
      <c r="AD30">
        <f t="shared" si="1"/>
        <v>25.668512977999999</v>
      </c>
      <c r="AE30">
        <v>0</v>
      </c>
      <c r="AF30" s="24"/>
      <c r="AG30">
        <f t="shared" si="2"/>
        <v>25.668512977999999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6.57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19.315954999999999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0.19476202199999998</v>
      </c>
      <c r="AD31">
        <f t="shared" si="1"/>
        <v>22.991192978000001</v>
      </c>
      <c r="AE31">
        <v>0</v>
      </c>
      <c r="AF31" s="24"/>
      <c r="AG31">
        <f t="shared" si="2"/>
        <v>22.991192978000001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0.68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19.315954999999999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3.38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0.20249002199999996</v>
      </c>
      <c r="AD32">
        <f t="shared" si="1"/>
        <v>23.903464977999999</v>
      </c>
      <c r="AE32">
        <v>0</v>
      </c>
      <c r="AF32" s="24"/>
      <c r="AG32">
        <f t="shared" si="2"/>
        <v>23.903464977999999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1.41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19.315954999999999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0.87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0.22164202199999997</v>
      </c>
      <c r="AD33">
        <f t="shared" si="1"/>
        <v>26.164312978000002</v>
      </c>
      <c r="AE33">
        <v>0</v>
      </c>
      <c r="AF33" s="24"/>
      <c r="AG33">
        <f t="shared" si="2"/>
        <v>26.164312978000002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6.1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19.315954999999999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0.48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0.19535002199999998</v>
      </c>
      <c r="AD34">
        <f t="shared" si="1"/>
        <v>23.060604978000001</v>
      </c>
      <c r="AE34">
        <v>0</v>
      </c>
      <c r="AF34" s="24"/>
      <c r="AG34">
        <f t="shared" si="2"/>
        <v>23.060604978000001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3.46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19.315954999999999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0.20929402199999997</v>
      </c>
      <c r="AD35">
        <f t="shared" si="1"/>
        <v>24.706660977999995</v>
      </c>
      <c r="AE35">
        <v>0</v>
      </c>
      <c r="AF35" s="24"/>
      <c r="AG35">
        <f t="shared" si="2"/>
        <v>24.706660977999995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5.6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19.315954999999999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0.21819802199999996</v>
      </c>
      <c r="AD36">
        <f t="shared" si="1"/>
        <v>25.757756978</v>
      </c>
      <c r="AE36">
        <v>0</v>
      </c>
      <c r="AF36" s="24"/>
      <c r="AG36">
        <f t="shared" si="2"/>
        <v>25.757756978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6.66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19.315954999999999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0.20442202199999998</v>
      </c>
      <c r="AD37">
        <f t="shared" si="1"/>
        <v>24.131532977999999</v>
      </c>
      <c r="AE37">
        <v>0</v>
      </c>
      <c r="AF37" s="24"/>
      <c r="AG37">
        <f t="shared" si="2"/>
        <v>24.131532977999999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5.0199999999999996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19.315954999999999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0.22063402199999999</v>
      </c>
      <c r="AD38">
        <f t="shared" si="1"/>
        <v>26.045320977999999</v>
      </c>
      <c r="AE38">
        <v>0</v>
      </c>
      <c r="AF38" s="24"/>
      <c r="AG38">
        <f t="shared" si="2"/>
        <v>26.045320977999999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6.95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19.315954999999999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0.20526202199999996</v>
      </c>
      <c r="AD39">
        <f t="shared" si="1"/>
        <v>24.230692978</v>
      </c>
      <c r="AE39">
        <v>0</v>
      </c>
      <c r="AF39" s="24"/>
      <c r="AG39">
        <f t="shared" si="2"/>
        <v>24.230692978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5.12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19.315954999999999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0.18333802199999996</v>
      </c>
      <c r="AD40">
        <f t="shared" si="1"/>
        <v>21.642616978</v>
      </c>
      <c r="AE40">
        <v>0</v>
      </c>
      <c r="AF40" s="24"/>
      <c r="AG40">
        <f t="shared" si="2"/>
        <v>21.642616978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2.5099999999999998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19.315954999999999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0.20442202199999998</v>
      </c>
      <c r="AD41">
        <f t="shared" si="1"/>
        <v>24.131532977999999</v>
      </c>
      <c r="AE41">
        <v>0</v>
      </c>
      <c r="AF41" s="24"/>
      <c r="AG41">
        <f t="shared" si="2"/>
        <v>24.131532977999999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5.0199999999999996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19.315954999999999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0.21013402199999998</v>
      </c>
      <c r="AD42">
        <f t="shared" si="1"/>
        <v>24.805820978</v>
      </c>
      <c r="AE42">
        <v>0</v>
      </c>
      <c r="AF42" s="24"/>
      <c r="AG42">
        <f t="shared" si="2"/>
        <v>24.805820978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5.7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19.315954999999999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0.20685802199999997</v>
      </c>
      <c r="AD43">
        <f t="shared" si="1"/>
        <v>24.419096977999999</v>
      </c>
      <c r="AE43">
        <v>0</v>
      </c>
      <c r="AF43" s="24"/>
      <c r="AG43">
        <f t="shared" si="2"/>
        <v>24.419096977999999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5.31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19.315954999999999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0.19635802199999997</v>
      </c>
      <c r="AD44">
        <f t="shared" si="1"/>
        <v>23.179596977999999</v>
      </c>
      <c r="AE44">
        <v>0</v>
      </c>
      <c r="AF44" s="24"/>
      <c r="AG44">
        <f t="shared" si="2"/>
        <v>23.179596977999999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4.0599999999999996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19.315954999999999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0.16872202199999997</v>
      </c>
      <c r="AD45">
        <f t="shared" si="1"/>
        <v>19.917232977999998</v>
      </c>
      <c r="AE45">
        <v>0</v>
      </c>
      <c r="AF45" s="24"/>
      <c r="AG45">
        <f t="shared" si="2"/>
        <v>19.917232977999998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0.77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18.374647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0.15434703479999998</v>
      </c>
      <c r="AD46">
        <f t="shared" si="1"/>
        <v>18.220299965199999</v>
      </c>
      <c r="AE46">
        <v>0</v>
      </c>
      <c r="AF46" s="24"/>
      <c r="AG46">
        <f t="shared" si="2"/>
        <v>18.220299965199999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19.315954999999999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0.17199802199999997</v>
      </c>
      <c r="AD47">
        <f t="shared" si="1"/>
        <v>20.303956977999999</v>
      </c>
      <c r="AE47">
        <v>0</v>
      </c>
      <c r="AF47" s="24"/>
      <c r="AG47">
        <f t="shared" si="2"/>
        <v>20.303956977999999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1.1599999999999999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19.315954999999999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0.16956202199999998</v>
      </c>
      <c r="AD48">
        <f t="shared" si="1"/>
        <v>20.016392977999999</v>
      </c>
      <c r="AE48">
        <v>0</v>
      </c>
      <c r="AF48" s="24"/>
      <c r="AG48">
        <f t="shared" si="2"/>
        <v>20.016392977999999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0.87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19.315954999999999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0.17771002199999997</v>
      </c>
      <c r="AD49">
        <f t="shared" si="1"/>
        <v>20.978244977999999</v>
      </c>
      <c r="AE49">
        <v>0</v>
      </c>
      <c r="AF49" s="24"/>
      <c r="AG49">
        <f t="shared" si="2"/>
        <v>20.978244977999999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1.84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19.315954999999999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0.18006202199999996</v>
      </c>
      <c r="AD50">
        <f t="shared" si="1"/>
        <v>21.255892977999999</v>
      </c>
      <c r="AE50">
        <v>0</v>
      </c>
      <c r="AF50" s="24"/>
      <c r="AG50">
        <f t="shared" si="2"/>
        <v>21.255892977999999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2.12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19.315954999999999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0.22307002199999998</v>
      </c>
      <c r="AD51">
        <f t="shared" si="1"/>
        <v>26.332884977999996</v>
      </c>
      <c r="AE51">
        <v>0</v>
      </c>
      <c r="AF51" s="24"/>
      <c r="AG51">
        <f t="shared" si="2"/>
        <v>26.332884977999996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7.24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19.315954999999999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0.19467802199999995</v>
      </c>
      <c r="AD52">
        <f t="shared" si="1"/>
        <v>22.981276977999997</v>
      </c>
      <c r="AE52">
        <v>0</v>
      </c>
      <c r="AF52" s="24"/>
      <c r="AG52">
        <f t="shared" si="2"/>
        <v>22.981276977999997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3.86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19.315954999999999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0.19148602199999998</v>
      </c>
      <c r="AD53">
        <f t="shared" si="1"/>
        <v>22.604468978</v>
      </c>
      <c r="AE53">
        <v>0</v>
      </c>
      <c r="AF53" s="24"/>
      <c r="AG53">
        <f t="shared" si="2"/>
        <v>22.604468978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3.48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19.315954999999999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0.18821002199999998</v>
      </c>
      <c r="AD54">
        <f t="shared" si="1"/>
        <v>22.217744977999999</v>
      </c>
      <c r="AE54">
        <v>0</v>
      </c>
      <c r="AF54" s="24"/>
      <c r="AG54">
        <f t="shared" si="2"/>
        <v>22.217744977999999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3.09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19.315954999999999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0.21903802199999997</v>
      </c>
      <c r="AD55">
        <f t="shared" si="1"/>
        <v>25.856916978000001</v>
      </c>
      <c r="AE55">
        <v>0</v>
      </c>
      <c r="AF55" s="24"/>
      <c r="AG55">
        <f t="shared" si="2"/>
        <v>25.856916978000001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6.76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19.315954999999999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0.18821002199999998</v>
      </c>
      <c r="AD56">
        <f t="shared" si="1"/>
        <v>22.217744977999999</v>
      </c>
      <c r="AE56">
        <v>0</v>
      </c>
      <c r="AF56" s="24"/>
      <c r="AG56">
        <f t="shared" si="2"/>
        <v>22.217744977999999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3.09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19.315954999999999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0.21089002199999995</v>
      </c>
      <c r="AD57">
        <f t="shared" si="1"/>
        <v>24.895064977999997</v>
      </c>
      <c r="AE57">
        <v>0</v>
      </c>
      <c r="AF57" s="24"/>
      <c r="AG57">
        <f t="shared" si="2"/>
        <v>24.895064977999997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5.79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19.315954999999999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0.18737002199999997</v>
      </c>
      <c r="AD58">
        <f t="shared" si="1"/>
        <v>22.118584977999998</v>
      </c>
      <c r="AE58">
        <v>0</v>
      </c>
      <c r="AF58" s="24"/>
      <c r="AG58">
        <f t="shared" si="2"/>
        <v>22.118584977999998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2.99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19.315954999999999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0.18905002199999996</v>
      </c>
      <c r="AD59">
        <f t="shared" si="1"/>
        <v>22.316904978</v>
      </c>
      <c r="AE59">
        <v>0</v>
      </c>
      <c r="AF59" s="24"/>
      <c r="AG59">
        <f t="shared" si="2"/>
        <v>22.316904978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3.19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19.315954999999999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0.19551802199999996</v>
      </c>
      <c r="AD60">
        <f t="shared" si="1"/>
        <v>23.080436977999998</v>
      </c>
      <c r="AE60">
        <v>0</v>
      </c>
      <c r="AF60" s="24"/>
      <c r="AG60">
        <f t="shared" si="2"/>
        <v>23.080436977999998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3.96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19.315954999999999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0.20526202199999996</v>
      </c>
      <c r="AD61">
        <f t="shared" si="1"/>
        <v>24.230692978</v>
      </c>
      <c r="AE61">
        <v>0</v>
      </c>
      <c r="AF61" s="24"/>
      <c r="AG61">
        <f t="shared" si="2"/>
        <v>24.230692978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5.12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19.315954999999999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0.22391002199999996</v>
      </c>
      <c r="AD62">
        <f t="shared" si="1"/>
        <v>26.432044978</v>
      </c>
      <c r="AE62">
        <v>0</v>
      </c>
      <c r="AF62" s="24"/>
      <c r="AG62">
        <f t="shared" si="2"/>
        <v>26.432044978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7.34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19.315954999999999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0.20610202199999997</v>
      </c>
      <c r="AD63">
        <f t="shared" si="1"/>
        <v>24.329852977999998</v>
      </c>
      <c r="AE63">
        <v>0</v>
      </c>
      <c r="AF63" s="24"/>
      <c r="AG63">
        <f t="shared" si="2"/>
        <v>24.329852977999998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5.22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19.315954999999999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0.22147402199999996</v>
      </c>
      <c r="AD64">
        <f t="shared" si="1"/>
        <v>26.144480978000001</v>
      </c>
      <c r="AE64">
        <v>0</v>
      </c>
      <c r="AF64" s="24"/>
      <c r="AG64">
        <f t="shared" si="2"/>
        <v>26.144480978000001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7.05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19.315954999999999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0.24012202199999996</v>
      </c>
      <c r="AD65">
        <f t="shared" si="1"/>
        <v>28.345832977999997</v>
      </c>
      <c r="AE65">
        <v>0</v>
      </c>
      <c r="AF65" s="24"/>
      <c r="AG65">
        <f t="shared" si="2"/>
        <v>28.345832977999997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9.27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19.315954999999999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0.19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0.24331402199999999</v>
      </c>
      <c r="AD66">
        <f t="shared" si="1"/>
        <v>28.722640978000001</v>
      </c>
      <c r="AE66">
        <v>0</v>
      </c>
      <c r="AF66" s="24"/>
      <c r="AG66">
        <f t="shared" si="2"/>
        <v>28.722640978000001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9.4600000000000009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19.315954999999999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3.48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0.20786602199999998</v>
      </c>
      <c r="AD67">
        <f t="shared" si="1"/>
        <v>24.538088978000001</v>
      </c>
      <c r="AE67">
        <v>0</v>
      </c>
      <c r="AF67" s="24"/>
      <c r="AG67">
        <f t="shared" si="2"/>
        <v>24.538088978000001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1.85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19.315954999999999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0.18963802199999999</v>
      </c>
      <c r="AD68">
        <f t="shared" ref="AD68:AD98" si="4">SUM(B68:AB68,AI68:AV68)-AC68</f>
        <v>22.386316978</v>
      </c>
      <c r="AE68">
        <v>0</v>
      </c>
      <c r="AF68" s="24"/>
      <c r="AG68">
        <f t="shared" ref="AG68:AG98" si="5">SUM(AD68:AF68)</f>
        <v>22.386316978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0.46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19.315954999999999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0.20442202199999998</v>
      </c>
      <c r="AD69">
        <f t="shared" si="4"/>
        <v>24.131532977999999</v>
      </c>
      <c r="AE69">
        <v>0</v>
      </c>
      <c r="AF69" s="24"/>
      <c r="AG69">
        <f t="shared" si="5"/>
        <v>24.131532977999999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5.0199999999999996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19.315954999999999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3.19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0.212486022</v>
      </c>
      <c r="AD70">
        <f t="shared" si="4"/>
        <v>25.083468977999999</v>
      </c>
      <c r="AE70">
        <v>0</v>
      </c>
      <c r="AF70" s="24"/>
      <c r="AG70">
        <f t="shared" si="5"/>
        <v>25.083468977999999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2.79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19.315954999999999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0.22223002199999997</v>
      </c>
      <c r="AD71">
        <f t="shared" si="4"/>
        <v>26.233724977999998</v>
      </c>
      <c r="AE71">
        <v>0</v>
      </c>
      <c r="AF71" s="24"/>
      <c r="AG71">
        <f t="shared" si="5"/>
        <v>26.233724977999998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7.14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19.315954999999999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1.26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0.22945402199999998</v>
      </c>
      <c r="AD72">
        <f t="shared" si="4"/>
        <v>27.086500978000004</v>
      </c>
      <c r="AE72">
        <v>0</v>
      </c>
      <c r="AF72" s="24"/>
      <c r="AG72">
        <f t="shared" si="5"/>
        <v>27.086500978000004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6.74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19.315954999999999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3.67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0.24474202199999995</v>
      </c>
      <c r="AD73">
        <f t="shared" si="4"/>
        <v>28.891212977999995</v>
      </c>
      <c r="AE73">
        <v>0</v>
      </c>
      <c r="AF73" s="24"/>
      <c r="AG73">
        <f t="shared" si="5"/>
        <v>28.891212977999995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6.15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19.315954999999999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7.24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0.24919402199999996</v>
      </c>
      <c r="AD74">
        <f t="shared" si="4"/>
        <v>29.416760977999996</v>
      </c>
      <c r="AE74">
        <v>0</v>
      </c>
      <c r="AF74" s="24"/>
      <c r="AG74">
        <f t="shared" si="5"/>
        <v>29.416760977999996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3.01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19.315954999999999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0.27741802199999999</v>
      </c>
      <c r="AD75">
        <f t="shared" si="4"/>
        <v>32.748536977999997</v>
      </c>
      <c r="AE75">
        <v>0</v>
      </c>
      <c r="AF75" s="24"/>
      <c r="AG75">
        <f t="shared" si="5"/>
        <v>32.748536977999997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13.71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19.315954999999999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0.23693002199999996</v>
      </c>
      <c r="AD76">
        <f t="shared" si="4"/>
        <v>27.969024978</v>
      </c>
      <c r="AE76">
        <v>0</v>
      </c>
      <c r="AF76" s="24"/>
      <c r="AG76">
        <f t="shared" si="5"/>
        <v>27.969024978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8.89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19.315954999999999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0.26339002199999995</v>
      </c>
      <c r="AD77">
        <f t="shared" si="4"/>
        <v>31.092564978000002</v>
      </c>
      <c r="AE77">
        <v>0</v>
      </c>
      <c r="AF77" s="24"/>
      <c r="AG77">
        <f t="shared" si="5"/>
        <v>31.092564978000002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9.24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19.315954999999999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2.99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0.24247402199999996</v>
      </c>
      <c r="AD78">
        <f t="shared" si="4"/>
        <v>28.623480977999996</v>
      </c>
      <c r="AE78">
        <v>0</v>
      </c>
      <c r="AF78" s="24"/>
      <c r="AG78">
        <f t="shared" si="5"/>
        <v>28.623480977999996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6.56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19.315954999999999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5.51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0.23970202199999999</v>
      </c>
      <c r="AD79">
        <f t="shared" si="4"/>
        <v>28.296252978000002</v>
      </c>
      <c r="AE79">
        <v>0</v>
      </c>
      <c r="AF79" s="24"/>
      <c r="AG79">
        <f t="shared" si="5"/>
        <v>28.296252978000002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3.61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19.315954999999999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4.25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0.20064202199999998</v>
      </c>
      <c r="AD80">
        <f t="shared" si="4"/>
        <v>23.685312977999999</v>
      </c>
      <c r="AE80">
        <v>0</v>
      </c>
      <c r="AF80" s="24"/>
      <c r="AG80">
        <f t="shared" si="5"/>
        <v>23.685312977999999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0.22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19.315954999999999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4.6399999999999997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0.20123002199999998</v>
      </c>
      <c r="AD81">
        <f t="shared" si="4"/>
        <v>23.754724977999999</v>
      </c>
      <c r="AE81">
        <v>0</v>
      </c>
      <c r="AF81" s="24"/>
      <c r="AG81">
        <f t="shared" si="5"/>
        <v>23.754724977999999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19.315954999999999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6.34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0.21786202199999996</v>
      </c>
      <c r="AD82">
        <f t="shared" si="4"/>
        <v>25.718092978000001</v>
      </c>
      <c r="AE82">
        <v>0</v>
      </c>
      <c r="AF82" s="24"/>
      <c r="AG82">
        <f t="shared" si="5"/>
        <v>25.718092978000001</v>
      </c>
      <c r="AI82" s="34">
        <f>PXIL!M82</f>
        <v>0</v>
      </c>
      <c r="AJ82" s="34">
        <f>PXIL!S82</f>
        <v>0</v>
      </c>
      <c r="AK82" s="34">
        <f>RTM_IEX!M82</f>
        <v>0.28000000000000003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19.315954999999999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0.22483402199999997</v>
      </c>
      <c r="AD83">
        <f t="shared" si="4"/>
        <v>26.541120977999999</v>
      </c>
      <c r="AE83">
        <v>0</v>
      </c>
      <c r="AF83" s="24"/>
      <c r="AG83">
        <f t="shared" si="5"/>
        <v>26.541120977999999</v>
      </c>
      <c r="AI83" s="34">
        <f>PXIL!M83</f>
        <v>0</v>
      </c>
      <c r="AJ83" s="34">
        <f>PXIL!S83</f>
        <v>0</v>
      </c>
      <c r="AK83" s="34">
        <f>RTM_IEX!M83</f>
        <v>0.56999999999999995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2.38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19.315954999999999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3.94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0.22533802199999997</v>
      </c>
      <c r="AD84">
        <f t="shared" si="4"/>
        <v>26.600616978000001</v>
      </c>
      <c r="AE84">
        <v>0</v>
      </c>
      <c r="AF84" s="24"/>
      <c r="AG84">
        <f t="shared" si="5"/>
        <v>26.600616978000001</v>
      </c>
      <c r="AI84" s="34">
        <f>PXIL!M84</f>
        <v>0</v>
      </c>
      <c r="AJ84" s="34">
        <f>PXIL!S84</f>
        <v>0</v>
      </c>
      <c r="AK84" s="34">
        <f>RTM_IEX!M84</f>
        <v>0.82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2.75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19.315954999999999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6.23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0.22441402199999999</v>
      </c>
      <c r="AD85">
        <f t="shared" si="4"/>
        <v>26.491540977999996</v>
      </c>
      <c r="AE85">
        <v>0</v>
      </c>
      <c r="AF85" s="24"/>
      <c r="AG85">
        <f t="shared" si="5"/>
        <v>26.491540977999996</v>
      </c>
      <c r="AI85" s="34">
        <f>PXIL!M85</f>
        <v>0</v>
      </c>
      <c r="AJ85" s="34">
        <f>PXIL!S85</f>
        <v>0</v>
      </c>
      <c r="AK85" s="34">
        <f>RTM_IEX!M85</f>
        <v>1.06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0.11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19.315954999999999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5.32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0.21937402199999997</v>
      </c>
      <c r="AD86">
        <f t="shared" si="4"/>
        <v>25.896580977999999</v>
      </c>
      <c r="AE86">
        <v>0</v>
      </c>
      <c r="AF86" s="24"/>
      <c r="AG86">
        <f t="shared" si="5"/>
        <v>25.896580977999999</v>
      </c>
      <c r="AI86" s="34">
        <f>PXIL!M86</f>
        <v>0</v>
      </c>
      <c r="AJ86" s="34">
        <f>PXIL!S86</f>
        <v>0</v>
      </c>
      <c r="AK86" s="34">
        <f>RTM_IEX!M86</f>
        <v>1.28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0.2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19.315954999999999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2.37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0.19652602199999997</v>
      </c>
      <c r="AD87">
        <f t="shared" si="4"/>
        <v>23.199428978</v>
      </c>
      <c r="AE87">
        <v>0</v>
      </c>
      <c r="AF87" s="24"/>
      <c r="AG87">
        <f t="shared" si="5"/>
        <v>23.199428978</v>
      </c>
      <c r="AI87" s="34">
        <f>PXIL!M87</f>
        <v>0</v>
      </c>
      <c r="AJ87" s="34">
        <f>PXIL!S87</f>
        <v>0</v>
      </c>
      <c r="AK87" s="34">
        <f>RTM_IEX!M87</f>
        <v>1.69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0.02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19.315954999999999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1.89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0.19005802199999997</v>
      </c>
      <c r="AD88">
        <f t="shared" si="4"/>
        <v>22.435896978000002</v>
      </c>
      <c r="AE88">
        <v>0</v>
      </c>
      <c r="AF88" s="24"/>
      <c r="AG88">
        <f t="shared" si="5"/>
        <v>22.435896978000002</v>
      </c>
      <c r="AI88" s="34">
        <f>PXIL!M88</f>
        <v>0</v>
      </c>
      <c r="AJ88" s="34">
        <f>PXIL!S88</f>
        <v>0</v>
      </c>
      <c r="AK88" s="34">
        <f>RTM_IEX!M88</f>
        <v>1.41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0.01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19.315954999999999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0.19560202199999999</v>
      </c>
      <c r="AD89">
        <f t="shared" si="4"/>
        <v>23.090352978000002</v>
      </c>
      <c r="AE89">
        <v>0</v>
      </c>
      <c r="AF89" s="24"/>
      <c r="AG89">
        <f t="shared" si="5"/>
        <v>23.090352978000002</v>
      </c>
      <c r="AI89" s="34">
        <f>PXIL!M89</f>
        <v>0</v>
      </c>
      <c r="AJ89" s="34">
        <f>PXIL!S89</f>
        <v>0</v>
      </c>
      <c r="AK89" s="34">
        <f>RTM_IEX!M89</f>
        <v>1.76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0.13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19.315954999999999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0.18795802199999997</v>
      </c>
      <c r="AD90">
        <f t="shared" si="4"/>
        <v>22.187996978000001</v>
      </c>
      <c r="AE90">
        <v>0</v>
      </c>
      <c r="AF90" s="24"/>
      <c r="AG90">
        <f t="shared" si="5"/>
        <v>22.187996978000001</v>
      </c>
      <c r="AI90" s="34">
        <f>PXIL!M90</f>
        <v>0</v>
      </c>
      <c r="AJ90" s="34">
        <f>PXIL!S90</f>
        <v>0</v>
      </c>
      <c r="AK90" s="34">
        <f>RTM_IEX!M90</f>
        <v>1.35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19.315954999999999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1.1000000000000001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0.17964202199999998</v>
      </c>
      <c r="AD91">
        <f t="shared" si="4"/>
        <v>21.206312978</v>
      </c>
      <c r="AE91">
        <v>0</v>
      </c>
      <c r="AF91" s="24"/>
      <c r="AG91">
        <f t="shared" si="5"/>
        <v>21.206312978</v>
      </c>
      <c r="AI91" s="34">
        <f>PXIL!M91</f>
        <v>0</v>
      </c>
      <c r="AJ91" s="34">
        <f>PXIL!S91</f>
        <v>0</v>
      </c>
      <c r="AK91" s="34">
        <f>RTM_IEX!M91</f>
        <v>0.84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0.13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19.315954999999999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1.48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0.18543802200000001</v>
      </c>
      <c r="AD92">
        <f t="shared" si="4"/>
        <v>21.890516978000001</v>
      </c>
      <c r="AE92">
        <v>0</v>
      </c>
      <c r="AF92" s="24"/>
      <c r="AG92">
        <f t="shared" si="5"/>
        <v>21.890516978000001</v>
      </c>
      <c r="AI92" s="34">
        <f>PXIL!M92</f>
        <v>0</v>
      </c>
      <c r="AJ92" s="34">
        <f>PXIL!S92</f>
        <v>0</v>
      </c>
      <c r="AK92" s="34">
        <f>RTM_IEX!M92</f>
        <v>1.1100000000000001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0.17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19.315954999999999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0.17552602199999998</v>
      </c>
      <c r="AD93">
        <f t="shared" si="4"/>
        <v>20.720428977999997</v>
      </c>
      <c r="AE93">
        <v>0</v>
      </c>
      <c r="AF93" s="24"/>
      <c r="AG93">
        <f t="shared" si="5"/>
        <v>20.720428977999997</v>
      </c>
      <c r="AI93" s="34">
        <f>PXIL!M93</f>
        <v>0</v>
      </c>
      <c r="AJ93" s="34">
        <f>PXIL!S93</f>
        <v>0</v>
      </c>
      <c r="AK93" s="34">
        <f>RTM_IEX!M93</f>
        <v>0.63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0.09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19.315954999999999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0.174770022</v>
      </c>
      <c r="AD94">
        <f t="shared" si="4"/>
        <v>20.631184978</v>
      </c>
      <c r="AE94">
        <v>0</v>
      </c>
      <c r="AF94" s="24"/>
      <c r="AG94">
        <f t="shared" si="5"/>
        <v>20.631184978</v>
      </c>
      <c r="AI94" s="34">
        <f>PXIL!M94</f>
        <v>0</v>
      </c>
      <c r="AJ94" s="34">
        <f>PXIL!S94</f>
        <v>0</v>
      </c>
      <c r="AK94" s="34">
        <f>RTM_IEX!M94</f>
        <v>0.64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0.14000000000000001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19.315954999999999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1.27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0.18485002199999997</v>
      </c>
      <c r="AD95">
        <f t="shared" si="4"/>
        <v>21.821104977999997</v>
      </c>
      <c r="AE95">
        <v>0</v>
      </c>
      <c r="AF95" s="24"/>
      <c r="AG95">
        <f t="shared" si="5"/>
        <v>21.821104977999997</v>
      </c>
      <c r="AI95" s="34">
        <f>PXIL!M95</f>
        <v>0</v>
      </c>
      <c r="AJ95" s="34">
        <f>PXIL!S95</f>
        <v>0</v>
      </c>
      <c r="AK95" s="34">
        <f>RTM_IEX!M95</f>
        <v>1.22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19.315954999999999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0.18031402199999999</v>
      </c>
      <c r="AD96">
        <f t="shared" si="4"/>
        <v>21.285640977999996</v>
      </c>
      <c r="AE96">
        <v>0</v>
      </c>
      <c r="AF96" s="24"/>
      <c r="AG96">
        <f t="shared" si="5"/>
        <v>21.285640977999996</v>
      </c>
      <c r="AI96" s="34">
        <f>PXIL!M96</f>
        <v>0</v>
      </c>
      <c r="AJ96" s="34">
        <f>PXIL!S96</f>
        <v>0</v>
      </c>
      <c r="AK96" s="34">
        <f>RTM_IEX!M96</f>
        <v>0.99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0.16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19.315954999999999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0.17435002199999997</v>
      </c>
      <c r="AD97">
        <f t="shared" si="4"/>
        <v>20.581604977999998</v>
      </c>
      <c r="AE97">
        <v>0</v>
      </c>
      <c r="AF97" s="24"/>
      <c r="AG97">
        <f t="shared" si="5"/>
        <v>20.581604977999998</v>
      </c>
      <c r="AI97" s="34">
        <f>PXIL!M97</f>
        <v>0</v>
      </c>
      <c r="AJ97" s="34">
        <f>PXIL!S97</f>
        <v>0</v>
      </c>
      <c r="AK97" s="34">
        <f>RTM_IEX!M97</f>
        <v>0.68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19.315954999999999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1.1100000000000001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0.18207802199999998</v>
      </c>
      <c r="AD98">
        <f t="shared" si="4"/>
        <v>21.493876978000003</v>
      </c>
      <c r="AE98">
        <v>0</v>
      </c>
      <c r="AF98" s="24"/>
      <c r="AG98">
        <f t="shared" si="5"/>
        <v>21.493876978000003</v>
      </c>
      <c r="AI98" s="34">
        <f>PXIL!M98</f>
        <v>0</v>
      </c>
      <c r="AJ98" s="34">
        <f>PXIL!S98</f>
        <v>0</v>
      </c>
      <c r="AK98" s="34">
        <f>RTM_IEX!M98</f>
        <v>1.08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0.17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0.45069367275000044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3.1862499999999995E-2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4.6538408510999971E-3</v>
      </c>
      <c r="AD99">
        <f t="shared" si="6"/>
        <v>0.54937483189890013</v>
      </c>
      <c r="AE99">
        <f t="shared" ref="AE99:AT99" si="8">SUM(AE3:AE98)/4000</f>
        <v>0</v>
      </c>
      <c r="AG99">
        <f t="shared" si="8"/>
        <v>0.54937483189890013</v>
      </c>
      <c r="AI99">
        <f t="shared" si="8"/>
        <v>0</v>
      </c>
      <c r="AJ99">
        <f t="shared" si="8"/>
        <v>0</v>
      </c>
      <c r="AK99">
        <f t="shared" si="8"/>
        <v>4.657500000000001E-3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6.6815000000000041E-2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'[1]03'!B5</f>
        <v>290</v>
      </c>
      <c r="C3" s="16">
        <f>'[1]03'!C5</f>
        <v>0</v>
      </c>
      <c r="D3" s="16">
        <f>'[1]03'!D5</f>
        <v>0</v>
      </c>
      <c r="E3" s="16">
        <f>'[1]03'!E5</f>
        <v>0</v>
      </c>
      <c r="F3" s="15">
        <f>SUM(B3:E3)</f>
        <v>290</v>
      </c>
      <c r="G3" s="15">
        <f>'[1]03'!H5</f>
        <v>290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'[1]03'!B6</f>
        <v>290</v>
      </c>
      <c r="C4" s="16">
        <f>'[1]03'!C6</f>
        <v>0</v>
      </c>
      <c r="D4" s="16">
        <f>'[1]03'!D6</f>
        <v>0</v>
      </c>
      <c r="E4" s="16">
        <f>'[1]03'!E6</f>
        <v>0</v>
      </c>
      <c r="F4" s="15">
        <f>SUM(B4:E4)</f>
        <v>290</v>
      </c>
      <c r="G4" s="15">
        <f>'[1]03'!H6</f>
        <v>290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'[1]03'!B7</f>
        <v>290</v>
      </c>
      <c r="C5" s="16">
        <f>'[1]03'!C7</f>
        <v>0</v>
      </c>
      <c r="D5" s="16">
        <f>'[1]03'!D7</f>
        <v>0</v>
      </c>
      <c r="E5" s="16">
        <f>'[1]03'!E7</f>
        <v>0</v>
      </c>
      <c r="F5" s="15">
        <f t="shared" ref="F5:F68" si="6">SUM(B5:E5)</f>
        <v>290</v>
      </c>
      <c r="G5" s="15">
        <f>'[1]03'!H7</f>
        <v>290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'[1]03'!B8</f>
        <v>290</v>
      </c>
      <c r="C6" s="16">
        <f>'[1]03'!C8</f>
        <v>0</v>
      </c>
      <c r="D6" s="16">
        <f>'[1]03'!D8</f>
        <v>0</v>
      </c>
      <c r="E6" s="16">
        <f>'[1]03'!E8</f>
        <v>0</v>
      </c>
      <c r="F6" s="15">
        <f t="shared" si="6"/>
        <v>290</v>
      </c>
      <c r="G6" s="15">
        <f>'[1]03'!H8</f>
        <v>290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'[1]03'!B9</f>
        <v>290</v>
      </c>
      <c r="C7" s="16">
        <f>'[1]03'!C9</f>
        <v>0</v>
      </c>
      <c r="D7" s="16">
        <f>'[1]03'!D9</f>
        <v>0</v>
      </c>
      <c r="E7" s="16">
        <f>'[1]03'!E9</f>
        <v>0</v>
      </c>
      <c r="F7" s="15">
        <f t="shared" si="6"/>
        <v>290</v>
      </c>
      <c r="G7" s="15">
        <f>'[1]03'!H9</f>
        <v>290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'[1]03'!B10</f>
        <v>290</v>
      </c>
      <c r="C8" s="16">
        <f>'[1]03'!C10</f>
        <v>0</v>
      </c>
      <c r="D8" s="16">
        <f>'[1]03'!D10</f>
        <v>0</v>
      </c>
      <c r="E8" s="16">
        <f>'[1]03'!E10</f>
        <v>0</v>
      </c>
      <c r="F8" s="15">
        <f t="shared" si="6"/>
        <v>290</v>
      </c>
      <c r="G8" s="15">
        <f>'[1]03'!H10</f>
        <v>290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'[1]03'!B11</f>
        <v>290</v>
      </c>
      <c r="C9" s="16">
        <f>'[1]03'!C11</f>
        <v>0</v>
      </c>
      <c r="D9" s="16">
        <f>'[1]03'!D11</f>
        <v>0</v>
      </c>
      <c r="E9" s="16">
        <f>'[1]03'!E11</f>
        <v>0</v>
      </c>
      <c r="F9" s="15">
        <f t="shared" si="6"/>
        <v>290</v>
      </c>
      <c r="G9" s="15">
        <f>'[1]03'!H11</f>
        <v>290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'[1]03'!B12</f>
        <v>290</v>
      </c>
      <c r="C10" s="16">
        <f>'[1]03'!C12</f>
        <v>0</v>
      </c>
      <c r="D10" s="16">
        <f>'[1]03'!D12</f>
        <v>0</v>
      </c>
      <c r="E10" s="16">
        <f>'[1]03'!E12</f>
        <v>0</v>
      </c>
      <c r="F10" s="15">
        <f t="shared" si="6"/>
        <v>290</v>
      </c>
      <c r="G10" s="15">
        <f>'[1]03'!H12</f>
        <v>290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'[1]03'!B13</f>
        <v>290</v>
      </c>
      <c r="C11" s="16">
        <f>'[1]03'!C13</f>
        <v>0</v>
      </c>
      <c r="D11" s="16">
        <f>'[1]03'!D13</f>
        <v>0</v>
      </c>
      <c r="E11" s="16">
        <f>'[1]03'!E13</f>
        <v>0</v>
      </c>
      <c r="F11" s="15">
        <f t="shared" si="6"/>
        <v>290</v>
      </c>
      <c r="G11" s="15">
        <f>'[1]03'!H13</f>
        <v>290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'[1]03'!B14</f>
        <v>290</v>
      </c>
      <c r="C12" s="16">
        <f>'[1]03'!C14</f>
        <v>0</v>
      </c>
      <c r="D12" s="16">
        <f>'[1]03'!D14</f>
        <v>0</v>
      </c>
      <c r="E12" s="16">
        <f>'[1]03'!E14</f>
        <v>0</v>
      </c>
      <c r="F12" s="15">
        <f t="shared" si="6"/>
        <v>290</v>
      </c>
      <c r="G12" s="15">
        <f>'[1]03'!H14</f>
        <v>290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'[1]03'!B15</f>
        <v>290</v>
      </c>
      <c r="C13" s="16">
        <f>'[1]03'!C15</f>
        <v>0</v>
      </c>
      <c r="D13" s="16">
        <f>'[1]03'!D15</f>
        <v>0</v>
      </c>
      <c r="E13" s="16">
        <f>'[1]03'!E15</f>
        <v>0</v>
      </c>
      <c r="F13" s="15">
        <f t="shared" si="6"/>
        <v>290</v>
      </c>
      <c r="G13" s="15">
        <f>'[1]03'!H15</f>
        <v>290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'[1]03'!B16</f>
        <v>290</v>
      </c>
      <c r="C14" s="16">
        <f>'[1]03'!C16</f>
        <v>0</v>
      </c>
      <c r="D14" s="16">
        <f>'[1]03'!D16</f>
        <v>0</v>
      </c>
      <c r="E14" s="16">
        <f>'[1]03'!E16</f>
        <v>0</v>
      </c>
      <c r="F14" s="15">
        <f t="shared" si="6"/>
        <v>290</v>
      </c>
      <c r="G14" s="15">
        <f>'[1]03'!H16</f>
        <v>290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'[1]03'!B17</f>
        <v>290</v>
      </c>
      <c r="C15" s="16">
        <f>'[1]03'!C17</f>
        <v>0</v>
      </c>
      <c r="D15" s="16">
        <f>'[1]03'!D17</f>
        <v>0</v>
      </c>
      <c r="E15" s="16">
        <f>'[1]03'!E17</f>
        <v>0</v>
      </c>
      <c r="F15" s="15">
        <f t="shared" si="6"/>
        <v>290</v>
      </c>
      <c r="G15" s="15">
        <f>'[1]03'!H17</f>
        <v>290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'[1]03'!B18</f>
        <v>290</v>
      </c>
      <c r="C16" s="16">
        <f>'[1]03'!C18</f>
        <v>0</v>
      </c>
      <c r="D16" s="16">
        <f>'[1]03'!D18</f>
        <v>0</v>
      </c>
      <c r="E16" s="16">
        <f>'[1]03'!E18</f>
        <v>0</v>
      </c>
      <c r="F16" s="15">
        <f t="shared" si="6"/>
        <v>290</v>
      </c>
      <c r="G16" s="15">
        <f>'[1]03'!H18</f>
        <v>290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'[1]03'!B19</f>
        <v>290</v>
      </c>
      <c r="C17" s="16">
        <f>'[1]03'!C19</f>
        <v>0</v>
      </c>
      <c r="D17" s="16">
        <f>'[1]03'!D19</f>
        <v>0</v>
      </c>
      <c r="E17" s="16">
        <f>'[1]03'!E19</f>
        <v>0</v>
      </c>
      <c r="F17" s="15">
        <f t="shared" si="6"/>
        <v>290</v>
      </c>
      <c r="G17" s="15">
        <f>'[1]03'!H19</f>
        <v>290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'[1]03'!B20</f>
        <v>290</v>
      </c>
      <c r="C18" s="16">
        <f>'[1]03'!C20</f>
        <v>0</v>
      </c>
      <c r="D18" s="16">
        <f>'[1]03'!D20</f>
        <v>0</v>
      </c>
      <c r="E18" s="16">
        <f>'[1]03'!E20</f>
        <v>0</v>
      </c>
      <c r="F18" s="15">
        <f t="shared" si="6"/>
        <v>290</v>
      </c>
      <c r="G18" s="15">
        <f>'[1]03'!H20</f>
        <v>290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'[1]03'!B21</f>
        <v>290</v>
      </c>
      <c r="C19" s="16">
        <f>'[1]03'!C21</f>
        <v>0</v>
      </c>
      <c r="D19" s="16">
        <f>'[1]03'!D21</f>
        <v>0</v>
      </c>
      <c r="E19" s="16">
        <f>'[1]03'!E21</f>
        <v>0</v>
      </c>
      <c r="F19" s="15">
        <f t="shared" si="6"/>
        <v>290</v>
      </c>
      <c r="G19" s="15">
        <f>'[1]03'!H21</f>
        <v>290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'[1]03'!B22</f>
        <v>290</v>
      </c>
      <c r="C20" s="16">
        <f>'[1]03'!C22</f>
        <v>0</v>
      </c>
      <c r="D20" s="16">
        <f>'[1]03'!D22</f>
        <v>0</v>
      </c>
      <c r="E20" s="16">
        <f>'[1]03'!E22</f>
        <v>0</v>
      </c>
      <c r="F20" s="15">
        <f t="shared" si="6"/>
        <v>290</v>
      </c>
      <c r="G20" s="15">
        <f>'[1]03'!H22</f>
        <v>290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'[1]03'!B23</f>
        <v>290</v>
      </c>
      <c r="C21" s="16">
        <f>'[1]03'!C23</f>
        <v>0</v>
      </c>
      <c r="D21" s="16">
        <f>'[1]03'!D23</f>
        <v>0</v>
      </c>
      <c r="E21" s="16">
        <f>'[1]03'!E23</f>
        <v>0</v>
      </c>
      <c r="F21" s="15">
        <f t="shared" si="6"/>
        <v>290</v>
      </c>
      <c r="G21" s="15">
        <f>'[1]03'!H23</f>
        <v>290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'[1]03'!B24</f>
        <v>290</v>
      </c>
      <c r="C22" s="16">
        <f>'[1]03'!C24</f>
        <v>0</v>
      </c>
      <c r="D22" s="16">
        <f>'[1]03'!D24</f>
        <v>0</v>
      </c>
      <c r="E22" s="16">
        <f>'[1]03'!E24</f>
        <v>0</v>
      </c>
      <c r="F22" s="15">
        <f t="shared" si="6"/>
        <v>290</v>
      </c>
      <c r="G22" s="15">
        <f>'[1]03'!H24</f>
        <v>290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'[1]03'!B25</f>
        <v>290</v>
      </c>
      <c r="C23" s="16">
        <f>'[1]03'!C25</f>
        <v>0</v>
      </c>
      <c r="D23" s="16">
        <f>'[1]03'!D25</f>
        <v>0</v>
      </c>
      <c r="E23" s="16">
        <f>'[1]03'!E25</f>
        <v>0</v>
      </c>
      <c r="F23" s="15">
        <f t="shared" si="6"/>
        <v>290</v>
      </c>
      <c r="G23" s="15">
        <f>'[1]03'!H25</f>
        <v>290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'[1]03'!B26</f>
        <v>290</v>
      </c>
      <c r="C24" s="16">
        <f>'[1]03'!C26</f>
        <v>0</v>
      </c>
      <c r="D24" s="16">
        <f>'[1]03'!D26</f>
        <v>0</v>
      </c>
      <c r="E24" s="16">
        <f>'[1]03'!E26</f>
        <v>0</v>
      </c>
      <c r="F24" s="15">
        <f t="shared" si="6"/>
        <v>290</v>
      </c>
      <c r="G24" s="15">
        <f>'[1]03'!H26</f>
        <v>290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'[1]03'!B27</f>
        <v>290</v>
      </c>
      <c r="C25" s="16">
        <f>'[1]03'!C27</f>
        <v>0</v>
      </c>
      <c r="D25" s="16">
        <f>'[1]03'!D27</f>
        <v>0</v>
      </c>
      <c r="E25" s="16">
        <f>'[1]03'!E27</f>
        <v>0</v>
      </c>
      <c r="F25" s="15">
        <f t="shared" si="6"/>
        <v>290</v>
      </c>
      <c r="G25" s="15">
        <f>'[1]03'!H27</f>
        <v>290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'[1]03'!B28</f>
        <v>290</v>
      </c>
      <c r="C26" s="16">
        <f>'[1]03'!C28</f>
        <v>0</v>
      </c>
      <c r="D26" s="16">
        <f>'[1]03'!D28</f>
        <v>0</v>
      </c>
      <c r="E26" s="16">
        <f>'[1]03'!E28</f>
        <v>0</v>
      </c>
      <c r="F26" s="15">
        <f t="shared" si="6"/>
        <v>290</v>
      </c>
      <c r="G26" s="15">
        <f>'[1]03'!H28</f>
        <v>290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'[1]03'!B29</f>
        <v>290</v>
      </c>
      <c r="C27" s="16">
        <f>'[1]03'!C29</f>
        <v>0</v>
      </c>
      <c r="D27" s="16">
        <f>'[1]03'!D29</f>
        <v>0</v>
      </c>
      <c r="E27" s="16">
        <f>'[1]03'!E29</f>
        <v>0</v>
      </c>
      <c r="F27" s="15">
        <f t="shared" si="6"/>
        <v>290</v>
      </c>
      <c r="G27" s="15">
        <f>'[1]03'!H29</f>
        <v>290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'[1]03'!B30</f>
        <v>290</v>
      </c>
      <c r="C28" s="16">
        <f>'[1]03'!C30</f>
        <v>0</v>
      </c>
      <c r="D28" s="16">
        <f>'[1]03'!D30</f>
        <v>0</v>
      </c>
      <c r="E28" s="16">
        <f>'[1]03'!E30</f>
        <v>0</v>
      </c>
      <c r="F28" s="15">
        <f t="shared" si="6"/>
        <v>290</v>
      </c>
      <c r="G28" s="15">
        <f>'[1]03'!H30</f>
        <v>290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'[1]03'!B31</f>
        <v>290</v>
      </c>
      <c r="C29" s="16">
        <f>'[1]03'!C31</f>
        <v>0</v>
      </c>
      <c r="D29" s="16">
        <f>'[1]03'!D31</f>
        <v>0</v>
      </c>
      <c r="E29" s="16">
        <f>'[1]03'!E31</f>
        <v>0</v>
      </c>
      <c r="F29" s="15">
        <f t="shared" si="6"/>
        <v>290</v>
      </c>
      <c r="G29" s="15">
        <f>'[1]03'!H31</f>
        <v>290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'[1]03'!B32</f>
        <v>290</v>
      </c>
      <c r="C30" s="16">
        <f>'[1]03'!C32</f>
        <v>0</v>
      </c>
      <c r="D30" s="16">
        <f>'[1]03'!D32</f>
        <v>0</v>
      </c>
      <c r="E30" s="16">
        <f>'[1]03'!E32</f>
        <v>0</v>
      </c>
      <c r="F30" s="15">
        <f t="shared" si="6"/>
        <v>290</v>
      </c>
      <c r="G30" s="15">
        <f>'[1]03'!H32</f>
        <v>290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'[1]03'!B33</f>
        <v>290</v>
      </c>
      <c r="C31" s="16">
        <f>'[1]03'!C33</f>
        <v>0</v>
      </c>
      <c r="D31" s="16">
        <f>'[1]03'!D33</f>
        <v>0</v>
      </c>
      <c r="E31" s="16">
        <f>'[1]03'!E33</f>
        <v>0</v>
      </c>
      <c r="F31" s="15">
        <f t="shared" si="6"/>
        <v>290</v>
      </c>
      <c r="G31" s="15">
        <f>'[1]03'!H33</f>
        <v>290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'[1]03'!B34</f>
        <v>290</v>
      </c>
      <c r="C32" s="16">
        <f>'[1]03'!C34</f>
        <v>0</v>
      </c>
      <c r="D32" s="16">
        <f>'[1]03'!D34</f>
        <v>0</v>
      </c>
      <c r="E32" s="16">
        <f>'[1]03'!E34</f>
        <v>0</v>
      </c>
      <c r="F32" s="15">
        <f t="shared" si="6"/>
        <v>290</v>
      </c>
      <c r="G32" s="15">
        <f>'[1]03'!H34</f>
        <v>290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'[1]03'!B35</f>
        <v>290</v>
      </c>
      <c r="C33" s="16">
        <f>'[1]03'!C35</f>
        <v>0</v>
      </c>
      <c r="D33" s="16">
        <f>'[1]03'!D35</f>
        <v>0</v>
      </c>
      <c r="E33" s="16">
        <f>'[1]03'!E35</f>
        <v>0</v>
      </c>
      <c r="F33" s="15">
        <f t="shared" si="6"/>
        <v>290</v>
      </c>
      <c r="G33" s="15">
        <f>'[1]03'!H35</f>
        <v>290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'[1]03'!B36</f>
        <v>290</v>
      </c>
      <c r="C34" s="16">
        <f>'[1]03'!C36</f>
        <v>0</v>
      </c>
      <c r="D34" s="16">
        <f>'[1]03'!D36</f>
        <v>0</v>
      </c>
      <c r="E34" s="16">
        <f>'[1]03'!E36</f>
        <v>0</v>
      </c>
      <c r="F34" s="15">
        <f t="shared" si="6"/>
        <v>290</v>
      </c>
      <c r="G34" s="15">
        <f>'[1]03'!H36</f>
        <v>290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'[1]03'!B37</f>
        <v>290</v>
      </c>
      <c r="C35" s="16">
        <f>'[1]03'!C37</f>
        <v>0</v>
      </c>
      <c r="D35" s="16">
        <f>'[1]03'!D37</f>
        <v>0</v>
      </c>
      <c r="E35" s="16">
        <f>'[1]03'!E37</f>
        <v>0</v>
      </c>
      <c r="F35" s="15">
        <f t="shared" si="6"/>
        <v>290</v>
      </c>
      <c r="G35" s="15">
        <f>'[1]03'!H37</f>
        <v>290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'[1]03'!B38</f>
        <v>290</v>
      </c>
      <c r="C36" s="16">
        <f>'[1]03'!C38</f>
        <v>0</v>
      </c>
      <c r="D36" s="16">
        <f>'[1]03'!D38</f>
        <v>0</v>
      </c>
      <c r="E36" s="16">
        <f>'[1]03'!E38</f>
        <v>0</v>
      </c>
      <c r="F36" s="15">
        <f t="shared" si="6"/>
        <v>290</v>
      </c>
      <c r="G36" s="15">
        <f>'[1]03'!H38</f>
        <v>290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'[1]03'!B39</f>
        <v>290</v>
      </c>
      <c r="C37" s="16">
        <f>'[1]03'!C39</f>
        <v>0</v>
      </c>
      <c r="D37" s="16">
        <f>'[1]03'!D39</f>
        <v>0</v>
      </c>
      <c r="E37" s="16">
        <f>'[1]03'!E39</f>
        <v>0</v>
      </c>
      <c r="F37" s="15">
        <f t="shared" si="6"/>
        <v>290</v>
      </c>
      <c r="G37" s="15">
        <f>'[1]03'!H39</f>
        <v>290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'[1]03'!B40</f>
        <v>290</v>
      </c>
      <c r="C38" s="16">
        <f>'[1]03'!C40</f>
        <v>0</v>
      </c>
      <c r="D38" s="16">
        <f>'[1]03'!D40</f>
        <v>0</v>
      </c>
      <c r="E38" s="16">
        <f>'[1]03'!E40</f>
        <v>0</v>
      </c>
      <c r="F38" s="15">
        <f t="shared" si="6"/>
        <v>290</v>
      </c>
      <c r="G38" s="15">
        <f>'[1]03'!H40</f>
        <v>290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'[1]03'!B41</f>
        <v>290</v>
      </c>
      <c r="C39" s="16">
        <f>'[1]03'!C41</f>
        <v>0</v>
      </c>
      <c r="D39" s="16">
        <f>'[1]03'!D41</f>
        <v>0</v>
      </c>
      <c r="E39" s="16">
        <f>'[1]03'!E41</f>
        <v>0</v>
      </c>
      <c r="F39" s="15">
        <f t="shared" si="6"/>
        <v>290</v>
      </c>
      <c r="G39" s="15">
        <f>'[1]03'!H41</f>
        <v>290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'[1]03'!B42</f>
        <v>290</v>
      </c>
      <c r="C40" s="16">
        <f>'[1]03'!C42</f>
        <v>0</v>
      </c>
      <c r="D40" s="16">
        <f>'[1]03'!D42</f>
        <v>0</v>
      </c>
      <c r="E40" s="16">
        <f>'[1]03'!E42</f>
        <v>0</v>
      </c>
      <c r="F40" s="15">
        <f t="shared" si="6"/>
        <v>290</v>
      </c>
      <c r="G40" s="15">
        <f>'[1]03'!H42</f>
        <v>290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'[1]03'!B43</f>
        <v>290</v>
      </c>
      <c r="C41" s="16">
        <f>'[1]03'!C43</f>
        <v>0</v>
      </c>
      <c r="D41" s="16">
        <f>'[1]03'!D43</f>
        <v>0</v>
      </c>
      <c r="E41" s="16">
        <f>'[1]03'!E43</f>
        <v>0</v>
      </c>
      <c r="F41" s="15">
        <f t="shared" si="6"/>
        <v>290</v>
      </c>
      <c r="G41" s="15">
        <f>'[1]03'!H43</f>
        <v>290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'[1]03'!B44</f>
        <v>290</v>
      </c>
      <c r="C42" s="16">
        <f>'[1]03'!C44</f>
        <v>0</v>
      </c>
      <c r="D42" s="16">
        <f>'[1]03'!D44</f>
        <v>0</v>
      </c>
      <c r="E42" s="16">
        <f>'[1]03'!E44</f>
        <v>0</v>
      </c>
      <c r="F42" s="15">
        <f t="shared" si="6"/>
        <v>290</v>
      </c>
      <c r="G42" s="15">
        <f>'[1]03'!H44</f>
        <v>290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'[1]03'!B45</f>
        <v>290</v>
      </c>
      <c r="C43" s="16">
        <f>'[1]03'!C45</f>
        <v>0</v>
      </c>
      <c r="D43" s="16">
        <f>'[1]03'!D45</f>
        <v>0</v>
      </c>
      <c r="E43" s="16">
        <f>'[1]03'!E45</f>
        <v>0</v>
      </c>
      <c r="F43" s="15">
        <f t="shared" si="6"/>
        <v>290</v>
      </c>
      <c r="G43" s="15">
        <f>'[1]03'!H45</f>
        <v>290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'[1]03'!B46</f>
        <v>290</v>
      </c>
      <c r="C44" s="16">
        <f>'[1]03'!C46</f>
        <v>0</v>
      </c>
      <c r="D44" s="16">
        <f>'[1]03'!D46</f>
        <v>0</v>
      </c>
      <c r="E44" s="16">
        <f>'[1]03'!E46</f>
        <v>0</v>
      </c>
      <c r="F44" s="15">
        <f t="shared" si="6"/>
        <v>290</v>
      </c>
      <c r="G44" s="15">
        <f>'[1]03'!H46</f>
        <v>290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'[1]03'!B47</f>
        <v>290</v>
      </c>
      <c r="C45" s="16">
        <f>'[1]03'!C47</f>
        <v>0</v>
      </c>
      <c r="D45" s="16">
        <f>'[1]03'!D47</f>
        <v>0</v>
      </c>
      <c r="E45" s="16">
        <f>'[1]03'!E47</f>
        <v>0</v>
      </c>
      <c r="F45" s="15">
        <f t="shared" si="6"/>
        <v>290</v>
      </c>
      <c r="G45" s="15">
        <f>'[1]03'!H47</f>
        <v>290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'[1]03'!B48</f>
        <v>290</v>
      </c>
      <c r="C46" s="16">
        <f>'[1]03'!C48</f>
        <v>0</v>
      </c>
      <c r="D46" s="16">
        <f>'[1]03'!D48</f>
        <v>0</v>
      </c>
      <c r="E46" s="16">
        <f>'[1]03'!E48</f>
        <v>0</v>
      </c>
      <c r="F46" s="15">
        <f t="shared" si="6"/>
        <v>290</v>
      </c>
      <c r="G46" s="15">
        <f>'[1]03'!H48</f>
        <v>290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'[1]03'!B49</f>
        <v>290</v>
      </c>
      <c r="C47" s="16">
        <f>'[1]03'!C49</f>
        <v>0</v>
      </c>
      <c r="D47" s="16">
        <f>'[1]03'!D49</f>
        <v>0</v>
      </c>
      <c r="E47" s="16">
        <f>'[1]03'!E49</f>
        <v>0</v>
      </c>
      <c r="F47" s="15">
        <f t="shared" si="6"/>
        <v>290</v>
      </c>
      <c r="G47" s="15">
        <f>'[1]03'!H49</f>
        <v>290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'[1]03'!B50</f>
        <v>290</v>
      </c>
      <c r="C48" s="16">
        <f>'[1]03'!C50</f>
        <v>0</v>
      </c>
      <c r="D48" s="16">
        <f>'[1]03'!D50</f>
        <v>0</v>
      </c>
      <c r="E48" s="16">
        <f>'[1]03'!E50</f>
        <v>0</v>
      </c>
      <c r="F48" s="15">
        <f t="shared" si="6"/>
        <v>290</v>
      </c>
      <c r="G48" s="15">
        <f>'[1]03'!H50</f>
        <v>290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'[1]03'!B51</f>
        <v>290</v>
      </c>
      <c r="C49" s="16">
        <f>'[1]03'!C51</f>
        <v>0</v>
      </c>
      <c r="D49" s="16">
        <f>'[1]03'!D51</f>
        <v>0</v>
      </c>
      <c r="E49" s="16">
        <f>'[1]03'!E51</f>
        <v>0</v>
      </c>
      <c r="F49" s="15">
        <f t="shared" si="6"/>
        <v>290</v>
      </c>
      <c r="G49" s="15">
        <f>'[1]03'!H51</f>
        <v>290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'[1]03'!B52</f>
        <v>290</v>
      </c>
      <c r="C50" s="16">
        <f>'[1]03'!C52</f>
        <v>0</v>
      </c>
      <c r="D50" s="16">
        <f>'[1]03'!D52</f>
        <v>0</v>
      </c>
      <c r="E50" s="16">
        <f>'[1]03'!E52</f>
        <v>0</v>
      </c>
      <c r="F50" s="15">
        <f t="shared" si="6"/>
        <v>290</v>
      </c>
      <c r="G50" s="15">
        <f>'[1]03'!H52</f>
        <v>290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'[1]03'!B53</f>
        <v>290</v>
      </c>
      <c r="C51" s="16">
        <f>'[1]03'!C53</f>
        <v>0</v>
      </c>
      <c r="D51" s="16">
        <f>'[1]03'!D53</f>
        <v>0</v>
      </c>
      <c r="E51" s="16">
        <f>'[1]03'!E53</f>
        <v>0</v>
      </c>
      <c r="F51" s="15">
        <f t="shared" si="6"/>
        <v>290</v>
      </c>
      <c r="G51" s="15">
        <f>'[1]03'!H53</f>
        <v>290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'[1]03'!B54</f>
        <v>290</v>
      </c>
      <c r="C52" s="16">
        <f>'[1]03'!C54</f>
        <v>0</v>
      </c>
      <c r="D52" s="16">
        <f>'[1]03'!D54</f>
        <v>0</v>
      </c>
      <c r="E52" s="16">
        <f>'[1]03'!E54</f>
        <v>0</v>
      </c>
      <c r="F52" s="15">
        <f t="shared" si="6"/>
        <v>290</v>
      </c>
      <c r="G52" s="15">
        <f>'[1]03'!H54</f>
        <v>290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'[1]03'!B55</f>
        <v>290</v>
      </c>
      <c r="C53" s="16">
        <f>'[1]03'!C55</f>
        <v>0</v>
      </c>
      <c r="D53" s="16">
        <f>'[1]03'!D55</f>
        <v>0</v>
      </c>
      <c r="E53" s="16">
        <f>'[1]03'!E55</f>
        <v>0</v>
      </c>
      <c r="F53" s="15">
        <f t="shared" si="6"/>
        <v>290</v>
      </c>
      <c r="G53" s="15">
        <f>'[1]03'!H55</f>
        <v>290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'[1]03'!B56</f>
        <v>290</v>
      </c>
      <c r="C54" s="16">
        <f>'[1]03'!C56</f>
        <v>0</v>
      </c>
      <c r="D54" s="16">
        <f>'[1]03'!D56</f>
        <v>0</v>
      </c>
      <c r="E54" s="16">
        <f>'[1]03'!E56</f>
        <v>0</v>
      </c>
      <c r="F54" s="15">
        <f t="shared" si="6"/>
        <v>290</v>
      </c>
      <c r="G54" s="15">
        <f>'[1]03'!H56</f>
        <v>290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'[1]03'!B57</f>
        <v>290</v>
      </c>
      <c r="C55" s="16">
        <f>'[1]03'!C57</f>
        <v>0</v>
      </c>
      <c r="D55" s="16">
        <f>'[1]03'!D57</f>
        <v>0</v>
      </c>
      <c r="E55" s="16">
        <f>'[1]03'!E57</f>
        <v>0</v>
      </c>
      <c r="F55" s="15">
        <f t="shared" si="6"/>
        <v>290</v>
      </c>
      <c r="G55" s="15">
        <f>'[1]03'!H57</f>
        <v>290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'[1]03'!B58</f>
        <v>290</v>
      </c>
      <c r="C56" s="16">
        <f>'[1]03'!C58</f>
        <v>0</v>
      </c>
      <c r="D56" s="16">
        <f>'[1]03'!D58</f>
        <v>0</v>
      </c>
      <c r="E56" s="16">
        <f>'[1]03'!E58</f>
        <v>0</v>
      </c>
      <c r="F56" s="15">
        <f t="shared" si="6"/>
        <v>290</v>
      </c>
      <c r="G56" s="15">
        <f>'[1]03'!H58</f>
        <v>290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'[1]03'!B59</f>
        <v>290</v>
      </c>
      <c r="C57" s="16">
        <f>'[1]03'!C59</f>
        <v>0</v>
      </c>
      <c r="D57" s="16">
        <f>'[1]03'!D59</f>
        <v>0</v>
      </c>
      <c r="E57" s="16">
        <f>'[1]03'!E59</f>
        <v>0</v>
      </c>
      <c r="F57" s="15">
        <f t="shared" si="6"/>
        <v>290</v>
      </c>
      <c r="G57" s="15">
        <f>'[1]03'!H59</f>
        <v>290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'[1]03'!B60</f>
        <v>290</v>
      </c>
      <c r="C58" s="16">
        <f>'[1]03'!C60</f>
        <v>0</v>
      </c>
      <c r="D58" s="16">
        <f>'[1]03'!D60</f>
        <v>0</v>
      </c>
      <c r="E58" s="16">
        <f>'[1]03'!E60</f>
        <v>0</v>
      </c>
      <c r="F58" s="15">
        <f t="shared" si="6"/>
        <v>290</v>
      </c>
      <c r="G58" s="15">
        <f>'[1]03'!H60</f>
        <v>290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'[1]03'!B61</f>
        <v>290</v>
      </c>
      <c r="C59" s="16">
        <f>'[1]03'!C61</f>
        <v>0</v>
      </c>
      <c r="D59" s="16">
        <f>'[1]03'!D61</f>
        <v>0</v>
      </c>
      <c r="E59" s="16">
        <f>'[1]03'!E61</f>
        <v>0</v>
      </c>
      <c r="F59" s="15">
        <f t="shared" si="6"/>
        <v>290</v>
      </c>
      <c r="G59" s="15">
        <f>'[1]03'!H61</f>
        <v>290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'[1]03'!B62</f>
        <v>290</v>
      </c>
      <c r="C60" s="16">
        <f>'[1]03'!C62</f>
        <v>0</v>
      </c>
      <c r="D60" s="16">
        <f>'[1]03'!D62</f>
        <v>0</v>
      </c>
      <c r="E60" s="16">
        <f>'[1]03'!E62</f>
        <v>0</v>
      </c>
      <c r="F60" s="15">
        <f t="shared" si="6"/>
        <v>290</v>
      </c>
      <c r="G60" s="15">
        <f>'[1]03'!H62</f>
        <v>290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'[1]03'!B63</f>
        <v>290</v>
      </c>
      <c r="C61" s="16">
        <f>'[1]03'!C63</f>
        <v>0</v>
      </c>
      <c r="D61" s="16">
        <f>'[1]03'!D63</f>
        <v>0</v>
      </c>
      <c r="E61" s="16">
        <f>'[1]03'!E63</f>
        <v>0</v>
      </c>
      <c r="F61" s="15">
        <f t="shared" si="6"/>
        <v>290</v>
      </c>
      <c r="G61" s="15">
        <f>'[1]03'!H63</f>
        <v>290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'[1]03'!B64</f>
        <v>290</v>
      </c>
      <c r="C62" s="16">
        <f>'[1]03'!C64</f>
        <v>0</v>
      </c>
      <c r="D62" s="16">
        <f>'[1]03'!D64</f>
        <v>0</v>
      </c>
      <c r="E62" s="16">
        <f>'[1]03'!E64</f>
        <v>0</v>
      </c>
      <c r="F62" s="15">
        <f t="shared" si="6"/>
        <v>290</v>
      </c>
      <c r="G62" s="15">
        <f>'[1]03'!H64</f>
        <v>290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'[1]03'!B65</f>
        <v>290</v>
      </c>
      <c r="C63" s="16">
        <f>'[1]03'!C65</f>
        <v>0</v>
      </c>
      <c r="D63" s="16">
        <f>'[1]03'!D65</f>
        <v>0</v>
      </c>
      <c r="E63" s="16">
        <f>'[1]03'!E65</f>
        <v>0</v>
      </c>
      <c r="F63" s="15">
        <f t="shared" si="6"/>
        <v>290</v>
      </c>
      <c r="G63" s="15">
        <f>'[1]03'!H65</f>
        <v>290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'[1]03'!B66</f>
        <v>290</v>
      </c>
      <c r="C64" s="16">
        <f>'[1]03'!C66</f>
        <v>0</v>
      </c>
      <c r="D64" s="16">
        <f>'[1]03'!D66</f>
        <v>0</v>
      </c>
      <c r="E64" s="16">
        <f>'[1]03'!E66</f>
        <v>0</v>
      </c>
      <c r="F64" s="15">
        <f t="shared" si="6"/>
        <v>290</v>
      </c>
      <c r="G64" s="15">
        <f>'[1]03'!H66</f>
        <v>290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'[1]03'!B67</f>
        <v>290</v>
      </c>
      <c r="C65" s="16">
        <f>'[1]03'!C67</f>
        <v>0</v>
      </c>
      <c r="D65" s="16">
        <f>'[1]03'!D67</f>
        <v>0</v>
      </c>
      <c r="E65" s="16">
        <f>'[1]03'!E67</f>
        <v>0</v>
      </c>
      <c r="F65" s="15">
        <f t="shared" si="6"/>
        <v>290</v>
      </c>
      <c r="G65" s="15">
        <f>'[1]03'!H67</f>
        <v>290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'[1]03'!B68</f>
        <v>290</v>
      </c>
      <c r="C66" s="16">
        <f>'[1]03'!C68</f>
        <v>0</v>
      </c>
      <c r="D66" s="16">
        <f>'[1]03'!D68</f>
        <v>0</v>
      </c>
      <c r="E66" s="16">
        <f>'[1]03'!E68</f>
        <v>0</v>
      </c>
      <c r="F66" s="15">
        <f t="shared" si="6"/>
        <v>290</v>
      </c>
      <c r="G66" s="15">
        <f>'[1]03'!H68</f>
        <v>290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'[1]03'!B69</f>
        <v>290</v>
      </c>
      <c r="C67" s="16">
        <f>'[1]03'!C69</f>
        <v>0</v>
      </c>
      <c r="D67" s="16">
        <f>'[1]03'!D69</f>
        <v>0</v>
      </c>
      <c r="E67" s="16">
        <f>'[1]03'!E69</f>
        <v>0</v>
      </c>
      <c r="F67" s="15">
        <f t="shared" si="6"/>
        <v>290</v>
      </c>
      <c r="G67" s="15">
        <f>'[1]03'!H69</f>
        <v>290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'[1]03'!B70</f>
        <v>290</v>
      </c>
      <c r="C68" s="16">
        <f>'[1]03'!C70</f>
        <v>0</v>
      </c>
      <c r="D68" s="16">
        <f>'[1]03'!D70</f>
        <v>0</v>
      </c>
      <c r="E68" s="16">
        <f>'[1]03'!E70</f>
        <v>0</v>
      </c>
      <c r="F68" s="15">
        <f t="shared" si="6"/>
        <v>290</v>
      </c>
      <c r="G68" s="15">
        <f>'[1]03'!H70</f>
        <v>290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'[1]03'!B71</f>
        <v>290</v>
      </c>
      <c r="C69" s="16">
        <f>'[1]03'!C71</f>
        <v>0</v>
      </c>
      <c r="D69" s="16">
        <f>'[1]03'!D71</f>
        <v>0</v>
      </c>
      <c r="E69" s="16">
        <f>'[1]03'!E71</f>
        <v>0</v>
      </c>
      <c r="F69" s="15">
        <f t="shared" ref="F69:F98" si="17">SUM(B69:E69)</f>
        <v>290</v>
      </c>
      <c r="G69" s="15">
        <f>'[1]03'!H71</f>
        <v>290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'[1]03'!B72</f>
        <v>290</v>
      </c>
      <c r="C70" s="16">
        <f>'[1]03'!C72</f>
        <v>0</v>
      </c>
      <c r="D70" s="16">
        <f>'[1]03'!D72</f>
        <v>0</v>
      </c>
      <c r="E70" s="16">
        <f>'[1]03'!E72</f>
        <v>0</v>
      </c>
      <c r="F70" s="15">
        <f t="shared" si="17"/>
        <v>290</v>
      </c>
      <c r="G70" s="15">
        <f>'[1]03'!H72</f>
        <v>290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'[1]03'!B73</f>
        <v>290</v>
      </c>
      <c r="C71" s="16">
        <f>'[1]03'!C73</f>
        <v>0</v>
      </c>
      <c r="D71" s="16">
        <f>'[1]03'!D73</f>
        <v>0</v>
      </c>
      <c r="E71" s="16">
        <f>'[1]03'!E73</f>
        <v>0</v>
      </c>
      <c r="F71" s="15">
        <f t="shared" si="17"/>
        <v>290</v>
      </c>
      <c r="G71" s="15">
        <f>'[1]03'!H73</f>
        <v>290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'[1]03'!B74</f>
        <v>290</v>
      </c>
      <c r="C72" s="16">
        <f>'[1]03'!C74</f>
        <v>0</v>
      </c>
      <c r="D72" s="16">
        <f>'[1]03'!D74</f>
        <v>0</v>
      </c>
      <c r="E72" s="16">
        <f>'[1]03'!E74</f>
        <v>0</v>
      </c>
      <c r="F72" s="15">
        <f t="shared" si="17"/>
        <v>290</v>
      </c>
      <c r="G72" s="15">
        <f>'[1]03'!H74</f>
        <v>290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'[1]03'!B75</f>
        <v>285</v>
      </c>
      <c r="C73" s="16">
        <f>'[1]03'!C75</f>
        <v>0</v>
      </c>
      <c r="D73" s="16">
        <f>'[1]03'!D75</f>
        <v>0</v>
      </c>
      <c r="E73" s="16">
        <f>'[1]03'!E75</f>
        <v>0</v>
      </c>
      <c r="F73" s="15">
        <f t="shared" si="17"/>
        <v>285</v>
      </c>
      <c r="G73" s="15">
        <f>'[1]03'!H75</f>
        <v>285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'[1]03'!B76</f>
        <v>285</v>
      </c>
      <c r="C74" s="16">
        <f>'[1]03'!C76</f>
        <v>0</v>
      </c>
      <c r="D74" s="16">
        <f>'[1]03'!D76</f>
        <v>0</v>
      </c>
      <c r="E74" s="16">
        <f>'[1]03'!E76</f>
        <v>0</v>
      </c>
      <c r="F74" s="15">
        <f t="shared" si="17"/>
        <v>285</v>
      </c>
      <c r="G74" s="15">
        <f>'[1]03'!H76</f>
        <v>285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'[1]03'!B77</f>
        <v>285</v>
      </c>
      <c r="C75" s="16">
        <f>'[1]03'!C77</f>
        <v>0</v>
      </c>
      <c r="D75" s="16">
        <f>'[1]03'!D77</f>
        <v>0</v>
      </c>
      <c r="E75" s="16">
        <f>'[1]03'!E77</f>
        <v>0</v>
      </c>
      <c r="F75" s="15">
        <f t="shared" si="17"/>
        <v>285</v>
      </c>
      <c r="G75" s="15">
        <f>'[1]03'!H77</f>
        <v>285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'[1]03'!B78</f>
        <v>285</v>
      </c>
      <c r="C76" s="16">
        <f>'[1]03'!C78</f>
        <v>0</v>
      </c>
      <c r="D76" s="16">
        <f>'[1]03'!D78</f>
        <v>0</v>
      </c>
      <c r="E76" s="16">
        <f>'[1]03'!E78</f>
        <v>0</v>
      </c>
      <c r="F76" s="15">
        <f t="shared" si="17"/>
        <v>285</v>
      </c>
      <c r="G76" s="15">
        <f>'[1]03'!H78</f>
        <v>285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'[1]03'!B79</f>
        <v>285</v>
      </c>
      <c r="C77" s="16">
        <f>'[1]03'!C79</f>
        <v>0</v>
      </c>
      <c r="D77" s="16">
        <f>'[1]03'!D79</f>
        <v>0</v>
      </c>
      <c r="E77" s="16">
        <f>'[1]03'!E79</f>
        <v>0</v>
      </c>
      <c r="F77" s="15">
        <f t="shared" si="17"/>
        <v>285</v>
      </c>
      <c r="G77" s="15">
        <f>'[1]03'!H79</f>
        <v>285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'[1]03'!B80</f>
        <v>285</v>
      </c>
      <c r="C78" s="16">
        <f>'[1]03'!C80</f>
        <v>0</v>
      </c>
      <c r="D78" s="16">
        <f>'[1]03'!D80</f>
        <v>0</v>
      </c>
      <c r="E78" s="16">
        <f>'[1]03'!E80</f>
        <v>0</v>
      </c>
      <c r="F78" s="15">
        <f t="shared" si="17"/>
        <v>285</v>
      </c>
      <c r="G78" s="15">
        <f>'[1]03'!H80</f>
        <v>285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'[1]03'!B81</f>
        <v>285</v>
      </c>
      <c r="C79" s="16">
        <f>'[1]03'!C81</f>
        <v>0</v>
      </c>
      <c r="D79" s="16">
        <f>'[1]03'!D81</f>
        <v>0</v>
      </c>
      <c r="E79" s="16">
        <f>'[1]03'!E81</f>
        <v>0</v>
      </c>
      <c r="F79" s="15">
        <f t="shared" si="17"/>
        <v>285</v>
      </c>
      <c r="G79" s="15">
        <f>'[1]03'!H81</f>
        <v>285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'[1]03'!B82</f>
        <v>285</v>
      </c>
      <c r="C80" s="16">
        <f>'[1]03'!C82</f>
        <v>0</v>
      </c>
      <c r="D80" s="16">
        <f>'[1]03'!D82</f>
        <v>0</v>
      </c>
      <c r="E80" s="16">
        <f>'[1]03'!E82</f>
        <v>0</v>
      </c>
      <c r="F80" s="15">
        <f t="shared" si="17"/>
        <v>285</v>
      </c>
      <c r="G80" s="15">
        <f>'[1]03'!H82</f>
        <v>285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'[1]03'!B83</f>
        <v>285</v>
      </c>
      <c r="C81" s="16">
        <f>'[1]03'!C83</f>
        <v>0</v>
      </c>
      <c r="D81" s="16">
        <f>'[1]03'!D83</f>
        <v>0</v>
      </c>
      <c r="E81" s="16">
        <f>'[1]03'!E83</f>
        <v>0</v>
      </c>
      <c r="F81" s="15">
        <f t="shared" si="17"/>
        <v>285</v>
      </c>
      <c r="G81" s="15">
        <f>'[1]03'!H83</f>
        <v>285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'[1]03'!B84</f>
        <v>285</v>
      </c>
      <c r="C82" s="16">
        <f>'[1]03'!C84</f>
        <v>0</v>
      </c>
      <c r="D82" s="16">
        <f>'[1]03'!D84</f>
        <v>0</v>
      </c>
      <c r="E82" s="16">
        <f>'[1]03'!E84</f>
        <v>0</v>
      </c>
      <c r="F82" s="15">
        <f t="shared" si="17"/>
        <v>285</v>
      </c>
      <c r="G82" s="15">
        <f>'[1]03'!H84</f>
        <v>285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'[1]03'!B85</f>
        <v>285</v>
      </c>
      <c r="C83" s="16">
        <f>'[1]03'!C85</f>
        <v>0</v>
      </c>
      <c r="D83" s="16">
        <f>'[1]03'!D85</f>
        <v>0</v>
      </c>
      <c r="E83" s="16">
        <f>'[1]03'!E85</f>
        <v>0</v>
      </c>
      <c r="F83" s="15">
        <f t="shared" si="17"/>
        <v>285</v>
      </c>
      <c r="G83" s="15">
        <f>'[1]03'!H85</f>
        <v>285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'[1]03'!B86</f>
        <v>285</v>
      </c>
      <c r="C84" s="16">
        <f>'[1]03'!C86</f>
        <v>0</v>
      </c>
      <c r="D84" s="16">
        <f>'[1]03'!D86</f>
        <v>0</v>
      </c>
      <c r="E84" s="16">
        <f>'[1]03'!E86</f>
        <v>0</v>
      </c>
      <c r="F84" s="15">
        <f t="shared" si="17"/>
        <v>285</v>
      </c>
      <c r="G84" s="15">
        <f>'[1]03'!H86</f>
        <v>285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'[1]03'!B87</f>
        <v>285</v>
      </c>
      <c r="C85" s="16">
        <f>'[1]03'!C87</f>
        <v>0</v>
      </c>
      <c r="D85" s="16">
        <f>'[1]03'!D87</f>
        <v>0</v>
      </c>
      <c r="E85" s="16">
        <f>'[1]03'!E87</f>
        <v>0</v>
      </c>
      <c r="F85" s="15">
        <f t="shared" si="17"/>
        <v>285</v>
      </c>
      <c r="G85" s="15">
        <f>'[1]03'!H87</f>
        <v>285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'[1]03'!B88</f>
        <v>285</v>
      </c>
      <c r="C86" s="16">
        <f>'[1]03'!C88</f>
        <v>0</v>
      </c>
      <c r="D86" s="16">
        <f>'[1]03'!D88</f>
        <v>0</v>
      </c>
      <c r="E86" s="16">
        <f>'[1]03'!E88</f>
        <v>0</v>
      </c>
      <c r="F86" s="15">
        <f t="shared" si="17"/>
        <v>285</v>
      </c>
      <c r="G86" s="15">
        <f>'[1]03'!H88</f>
        <v>285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'[1]03'!B89</f>
        <v>285</v>
      </c>
      <c r="C87" s="16">
        <f>'[1]03'!C89</f>
        <v>0</v>
      </c>
      <c r="D87" s="16">
        <f>'[1]03'!D89</f>
        <v>0</v>
      </c>
      <c r="E87" s="16">
        <f>'[1]03'!E89</f>
        <v>0</v>
      </c>
      <c r="F87" s="15">
        <f t="shared" si="17"/>
        <v>285</v>
      </c>
      <c r="G87" s="15">
        <f>'[1]03'!H89</f>
        <v>285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'[1]03'!B90</f>
        <v>285</v>
      </c>
      <c r="C88" s="16">
        <f>'[1]03'!C90</f>
        <v>0</v>
      </c>
      <c r="D88" s="16">
        <f>'[1]03'!D90</f>
        <v>0</v>
      </c>
      <c r="E88" s="16">
        <f>'[1]03'!E90</f>
        <v>0</v>
      </c>
      <c r="F88" s="15">
        <f t="shared" si="17"/>
        <v>285</v>
      </c>
      <c r="G88" s="15">
        <f>'[1]03'!H90</f>
        <v>285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'[1]03'!B91</f>
        <v>285</v>
      </c>
      <c r="C89" s="16">
        <f>'[1]03'!C91</f>
        <v>0</v>
      </c>
      <c r="D89" s="16">
        <f>'[1]03'!D91</f>
        <v>0</v>
      </c>
      <c r="E89" s="16">
        <f>'[1]03'!E91</f>
        <v>0</v>
      </c>
      <c r="F89" s="15">
        <f t="shared" si="17"/>
        <v>285</v>
      </c>
      <c r="G89" s="15">
        <f>'[1]03'!H91</f>
        <v>285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'[1]03'!B92</f>
        <v>285</v>
      </c>
      <c r="C90" s="16">
        <f>'[1]03'!C92</f>
        <v>0</v>
      </c>
      <c r="D90" s="16">
        <f>'[1]03'!D92</f>
        <v>0</v>
      </c>
      <c r="E90" s="16">
        <f>'[1]03'!E92</f>
        <v>0</v>
      </c>
      <c r="F90" s="15">
        <f t="shared" si="17"/>
        <v>285</v>
      </c>
      <c r="G90" s="15">
        <f>'[1]03'!H92</f>
        <v>285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'[1]03'!B93</f>
        <v>285</v>
      </c>
      <c r="C91" s="16">
        <f>'[1]03'!C93</f>
        <v>0</v>
      </c>
      <c r="D91" s="16">
        <f>'[1]03'!D93</f>
        <v>0</v>
      </c>
      <c r="E91" s="16">
        <f>'[1]03'!E93</f>
        <v>0</v>
      </c>
      <c r="F91" s="15">
        <f t="shared" si="17"/>
        <v>285</v>
      </c>
      <c r="G91" s="15">
        <f>'[1]03'!H93</f>
        <v>285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285</v>
      </c>
      <c r="L91" s="18">
        <f>frq!C91</f>
        <v>1</v>
      </c>
      <c r="M91" s="16">
        <f t="shared" si="11"/>
        <v>285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285</v>
      </c>
      <c r="R91" s="17"/>
    </row>
    <row r="92" spans="1:18">
      <c r="A92" s="8" t="s">
        <v>134</v>
      </c>
      <c r="B92" s="15">
        <f>'[1]03'!B94</f>
        <v>285</v>
      </c>
      <c r="C92" s="16">
        <f>'[1]03'!C94</f>
        <v>0</v>
      </c>
      <c r="D92" s="16">
        <f>'[1]03'!D94</f>
        <v>0</v>
      </c>
      <c r="E92" s="16">
        <f>'[1]03'!E94</f>
        <v>0</v>
      </c>
      <c r="F92" s="15">
        <f t="shared" si="17"/>
        <v>285</v>
      </c>
      <c r="G92" s="15">
        <f>'[1]03'!H94</f>
        <v>285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285</v>
      </c>
      <c r="L92" s="18">
        <f>frq!C92</f>
        <v>1</v>
      </c>
      <c r="M92" s="16">
        <f t="shared" si="11"/>
        <v>285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285</v>
      </c>
      <c r="R92" s="17"/>
    </row>
    <row r="93" spans="1:18">
      <c r="A93" s="8" t="s">
        <v>135</v>
      </c>
      <c r="B93" s="15">
        <f>'[1]03'!B95</f>
        <v>285</v>
      </c>
      <c r="C93" s="16">
        <f>'[1]03'!C95</f>
        <v>0</v>
      </c>
      <c r="D93" s="16">
        <f>'[1]03'!D95</f>
        <v>0</v>
      </c>
      <c r="E93" s="16">
        <f>'[1]03'!E95</f>
        <v>0</v>
      </c>
      <c r="F93" s="15">
        <f t="shared" si="17"/>
        <v>285</v>
      </c>
      <c r="G93" s="15">
        <f>'[1]03'!H95</f>
        <v>285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285</v>
      </c>
      <c r="L93" s="18">
        <f>frq!C93</f>
        <v>1</v>
      </c>
      <c r="M93" s="16">
        <f t="shared" si="11"/>
        <v>285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285</v>
      </c>
      <c r="R93" s="17"/>
    </row>
    <row r="94" spans="1:18">
      <c r="A94" s="8" t="s">
        <v>136</v>
      </c>
      <c r="B94" s="15">
        <f>'[1]03'!B96</f>
        <v>285</v>
      </c>
      <c r="C94" s="16">
        <f>'[1]03'!C96</f>
        <v>0</v>
      </c>
      <c r="D94" s="16">
        <f>'[1]03'!D96</f>
        <v>0</v>
      </c>
      <c r="E94" s="16">
        <f>'[1]03'!E96</f>
        <v>0</v>
      </c>
      <c r="F94" s="15">
        <f t="shared" si="17"/>
        <v>285</v>
      </c>
      <c r="G94" s="15">
        <f>'[1]03'!H96</f>
        <v>285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285</v>
      </c>
      <c r="L94" s="18">
        <f>frq!C94</f>
        <v>1</v>
      </c>
      <c r="M94" s="16">
        <f t="shared" si="11"/>
        <v>285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285</v>
      </c>
      <c r="R94" s="17"/>
    </row>
    <row r="95" spans="1:18">
      <c r="A95" s="8" t="s">
        <v>137</v>
      </c>
      <c r="B95" s="15">
        <f>'[1]03'!B97</f>
        <v>285</v>
      </c>
      <c r="C95" s="16">
        <f>'[1]03'!C97</f>
        <v>0</v>
      </c>
      <c r="D95" s="16">
        <f>'[1]03'!D97</f>
        <v>0</v>
      </c>
      <c r="E95" s="16">
        <f>'[1]03'!E97</f>
        <v>0</v>
      </c>
      <c r="F95" s="15">
        <f t="shared" si="17"/>
        <v>285</v>
      </c>
      <c r="G95" s="15">
        <f>'[1]03'!H97</f>
        <v>285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285</v>
      </c>
      <c r="L95" s="18">
        <f>frq!C95</f>
        <v>1</v>
      </c>
      <c r="M95" s="16">
        <f t="shared" si="11"/>
        <v>285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285</v>
      </c>
      <c r="R95" s="17"/>
    </row>
    <row r="96" spans="1:18">
      <c r="A96" s="8" t="s">
        <v>138</v>
      </c>
      <c r="B96" s="15">
        <f>'[1]03'!B98</f>
        <v>285</v>
      </c>
      <c r="C96" s="16">
        <f>'[1]03'!C98</f>
        <v>0</v>
      </c>
      <c r="D96" s="16">
        <f>'[1]03'!D98</f>
        <v>0</v>
      </c>
      <c r="E96" s="16">
        <f>'[1]03'!E98</f>
        <v>0</v>
      </c>
      <c r="F96" s="15">
        <f t="shared" si="17"/>
        <v>285</v>
      </c>
      <c r="G96" s="15">
        <f>'[1]03'!H98</f>
        <v>285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285</v>
      </c>
      <c r="L96" s="18">
        <f>frq!C96</f>
        <v>1</v>
      </c>
      <c r="M96" s="16">
        <f t="shared" si="11"/>
        <v>285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285</v>
      </c>
      <c r="R96" s="17"/>
    </row>
    <row r="97" spans="1:18">
      <c r="A97" s="8" t="s">
        <v>139</v>
      </c>
      <c r="B97" s="15">
        <f>'[1]03'!B99</f>
        <v>285</v>
      </c>
      <c r="C97" s="16">
        <f>'[1]03'!C99</f>
        <v>0</v>
      </c>
      <c r="D97" s="16">
        <f>'[1]03'!D99</f>
        <v>0</v>
      </c>
      <c r="E97" s="16">
        <f>'[1]03'!E99</f>
        <v>0</v>
      </c>
      <c r="F97" s="15">
        <f t="shared" si="17"/>
        <v>285</v>
      </c>
      <c r="G97" s="15">
        <f>'[1]03'!H99</f>
        <v>285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285</v>
      </c>
      <c r="L97" s="18">
        <f>frq!C97</f>
        <v>1</v>
      </c>
      <c r="M97" s="16">
        <f t="shared" si="11"/>
        <v>285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285</v>
      </c>
      <c r="R97" s="17"/>
    </row>
    <row r="98" spans="1:18">
      <c r="A98" s="8" t="s">
        <v>140</v>
      </c>
      <c r="B98" s="15">
        <f>'[1]03'!B100</f>
        <v>285</v>
      </c>
      <c r="C98" s="16">
        <f>'[1]03'!C100</f>
        <v>0</v>
      </c>
      <c r="D98" s="16">
        <f>'[1]03'!D100</f>
        <v>0</v>
      </c>
      <c r="E98" s="16">
        <f>'[1]03'!E100</f>
        <v>0</v>
      </c>
      <c r="F98" s="15">
        <f t="shared" si="17"/>
        <v>285</v>
      </c>
      <c r="G98" s="15">
        <f>'[1]03'!H100</f>
        <v>285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285</v>
      </c>
      <c r="L98" s="18">
        <f>frq!C98</f>
        <v>1</v>
      </c>
      <c r="M98" s="16">
        <f t="shared" si="11"/>
        <v>285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285</v>
      </c>
      <c r="R98" s="17"/>
    </row>
    <row r="99" spans="1:18">
      <c r="A99" s="8" t="s">
        <v>171</v>
      </c>
      <c r="B99" s="15">
        <f t="shared" ref="B99:R99" si="18">SUM(B3:B98)/4000</f>
        <v>6.9275000000000002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6.9275000000000002</v>
      </c>
      <c r="G99" s="15">
        <f t="shared" si="18"/>
        <v>6.9275000000000002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6.9275000000000002</v>
      </c>
      <c r="L99" s="15">
        <f t="shared" si="18"/>
        <v>2.4E-2</v>
      </c>
      <c r="M99" s="15">
        <f t="shared" si="18"/>
        <v>6.9275000000000002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6.9275000000000002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'[2]03'!B5</f>
        <v>75</v>
      </c>
      <c r="C3" s="200">
        <f>'[2]03'!C5</f>
        <v>0</v>
      </c>
      <c r="D3" s="200">
        <f>'[2]03'!D5</f>
        <v>0</v>
      </c>
      <c r="E3" s="200">
        <f>'[2]03'!E5</f>
        <v>0</v>
      </c>
      <c r="F3" s="15">
        <f>SUM(B3:E3)</f>
        <v>75</v>
      </c>
      <c r="G3" s="199">
        <f>'[2]03'!H5</f>
        <v>32</v>
      </c>
      <c r="H3" s="200">
        <f>'[2]03'!I5</f>
        <v>0</v>
      </c>
      <c r="I3" s="200">
        <f>'[2]03'!J5</f>
        <v>0</v>
      </c>
      <c r="J3" s="200">
        <f>'[2]03'!K5</f>
        <v>0</v>
      </c>
      <c r="K3" s="15">
        <f>SUM(G3:J3)</f>
        <v>32</v>
      </c>
      <c r="L3" s="18">
        <f>frq!C3</f>
        <v>1</v>
      </c>
      <c r="M3" s="124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  <c r="S3" s="18">
        <v>0</v>
      </c>
    </row>
    <row r="4" spans="1:19">
      <c r="A4" s="8" t="s">
        <v>46</v>
      </c>
      <c r="B4" s="199">
        <f>'[2]03'!B6</f>
        <v>75</v>
      </c>
      <c r="C4" s="200">
        <f>'[2]03'!C6</f>
        <v>0</v>
      </c>
      <c r="D4" s="200">
        <f>'[2]03'!D6</f>
        <v>0</v>
      </c>
      <c r="E4" s="200">
        <f>'[2]03'!E6</f>
        <v>0</v>
      </c>
      <c r="F4" s="15">
        <f>SUM(B4:E4)</f>
        <v>75</v>
      </c>
      <c r="G4" s="199">
        <f>'[2]03'!H6</f>
        <v>32</v>
      </c>
      <c r="H4" s="200">
        <f>'[2]03'!I6</f>
        <v>0</v>
      </c>
      <c r="I4" s="200">
        <f>'[2]03'!J6</f>
        <v>0</v>
      </c>
      <c r="J4" s="200">
        <f>'[2]03'!K6</f>
        <v>0</v>
      </c>
      <c r="K4" s="15">
        <f t="shared" ref="K4:K67" si="3">SUM(G4:J4)</f>
        <v>32</v>
      </c>
      <c r="L4" s="18">
        <f>frq!C4</f>
        <v>1</v>
      </c>
      <c r="M4" s="124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  <c r="S4" s="18">
        <v>0</v>
      </c>
    </row>
    <row r="5" spans="1:19">
      <c r="A5" s="8" t="s">
        <v>47</v>
      </c>
      <c r="B5" s="199">
        <f>'[2]03'!B7</f>
        <v>75</v>
      </c>
      <c r="C5" s="200">
        <f>'[2]03'!C7</f>
        <v>0</v>
      </c>
      <c r="D5" s="200">
        <f>'[2]03'!D7</f>
        <v>0</v>
      </c>
      <c r="E5" s="200">
        <f>'[2]03'!E7</f>
        <v>0</v>
      </c>
      <c r="F5" s="15">
        <f t="shared" ref="F5:F68" si="6">SUM(B5:E5)</f>
        <v>75</v>
      </c>
      <c r="G5" s="199">
        <f>'[2]03'!H7</f>
        <v>32</v>
      </c>
      <c r="H5" s="200">
        <f>'[2]03'!I7</f>
        <v>0</v>
      </c>
      <c r="I5" s="200">
        <f>'[2]03'!J7</f>
        <v>0</v>
      </c>
      <c r="J5" s="200">
        <f>'[2]03'!K7</f>
        <v>0</v>
      </c>
      <c r="K5" s="15">
        <f t="shared" si="3"/>
        <v>32</v>
      </c>
      <c r="L5" s="18">
        <f>frq!C5</f>
        <v>1</v>
      </c>
      <c r="M5" s="124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  <c r="S5" s="18">
        <v>0</v>
      </c>
    </row>
    <row r="6" spans="1:19">
      <c r="A6" s="8" t="s">
        <v>48</v>
      </c>
      <c r="B6" s="199">
        <f>'[2]03'!B8</f>
        <v>75</v>
      </c>
      <c r="C6" s="200">
        <f>'[2]03'!C8</f>
        <v>0</v>
      </c>
      <c r="D6" s="200">
        <f>'[2]03'!D8</f>
        <v>0</v>
      </c>
      <c r="E6" s="200">
        <f>'[2]03'!E8</f>
        <v>0</v>
      </c>
      <c r="F6" s="15">
        <f t="shared" si="6"/>
        <v>75</v>
      </c>
      <c r="G6" s="199">
        <f>'[2]03'!H8</f>
        <v>32</v>
      </c>
      <c r="H6" s="200">
        <f>'[2]03'!I8</f>
        <v>0</v>
      </c>
      <c r="I6" s="200">
        <f>'[2]03'!J8</f>
        <v>0</v>
      </c>
      <c r="J6" s="200">
        <f>'[2]03'!K8</f>
        <v>0</v>
      </c>
      <c r="K6" s="15">
        <f t="shared" si="3"/>
        <v>32</v>
      </c>
      <c r="L6" s="18">
        <f>frq!C6</f>
        <v>1</v>
      </c>
      <c r="M6" s="124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  <c r="S6" s="18">
        <v>0</v>
      </c>
    </row>
    <row r="7" spans="1:19">
      <c r="A7" s="8" t="s">
        <v>49</v>
      </c>
      <c r="B7" s="199">
        <f>'[2]03'!B9</f>
        <v>75</v>
      </c>
      <c r="C7" s="200">
        <f>'[2]03'!C9</f>
        <v>0</v>
      </c>
      <c r="D7" s="200">
        <f>'[2]03'!D9</f>
        <v>0</v>
      </c>
      <c r="E7" s="200">
        <f>'[2]03'!E9</f>
        <v>0</v>
      </c>
      <c r="F7" s="15">
        <f t="shared" si="6"/>
        <v>75</v>
      </c>
      <c r="G7" s="199">
        <f>'[2]03'!H9</f>
        <v>32</v>
      </c>
      <c r="H7" s="200">
        <f>'[2]03'!I9</f>
        <v>0</v>
      </c>
      <c r="I7" s="200">
        <f>'[2]03'!J9</f>
        <v>0</v>
      </c>
      <c r="J7" s="200">
        <f>'[2]03'!K9</f>
        <v>0</v>
      </c>
      <c r="K7" s="15">
        <f t="shared" si="3"/>
        <v>32</v>
      </c>
      <c r="L7" s="18">
        <f>frq!C7</f>
        <v>1</v>
      </c>
      <c r="M7" s="124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  <c r="S7" s="18">
        <v>0</v>
      </c>
    </row>
    <row r="8" spans="1:19">
      <c r="A8" s="8" t="s">
        <v>50</v>
      </c>
      <c r="B8" s="199">
        <f>'[2]03'!B10</f>
        <v>75</v>
      </c>
      <c r="C8" s="200">
        <f>'[2]03'!C10</f>
        <v>0</v>
      </c>
      <c r="D8" s="200">
        <f>'[2]03'!D10</f>
        <v>0</v>
      </c>
      <c r="E8" s="200">
        <f>'[2]03'!E10</f>
        <v>0</v>
      </c>
      <c r="F8" s="15">
        <f t="shared" si="6"/>
        <v>75</v>
      </c>
      <c r="G8" s="199">
        <f>'[2]03'!H10</f>
        <v>32</v>
      </c>
      <c r="H8" s="200">
        <f>'[2]03'!I10</f>
        <v>0</v>
      </c>
      <c r="I8" s="200">
        <f>'[2]03'!J10</f>
        <v>0</v>
      </c>
      <c r="J8" s="200">
        <f>'[2]03'!K10</f>
        <v>0</v>
      </c>
      <c r="K8" s="15">
        <f t="shared" si="3"/>
        <v>32</v>
      </c>
      <c r="L8" s="18">
        <f>frq!C8</f>
        <v>1</v>
      </c>
      <c r="M8" s="124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  <c r="S8" s="18">
        <v>0</v>
      </c>
    </row>
    <row r="9" spans="1:19">
      <c r="A9" s="8" t="s">
        <v>51</v>
      </c>
      <c r="B9" s="199">
        <f>'[2]03'!B11</f>
        <v>75</v>
      </c>
      <c r="C9" s="200">
        <f>'[2]03'!C11</f>
        <v>0</v>
      </c>
      <c r="D9" s="200">
        <f>'[2]03'!D11</f>
        <v>0</v>
      </c>
      <c r="E9" s="200">
        <f>'[2]03'!E11</f>
        <v>0</v>
      </c>
      <c r="F9" s="15">
        <f t="shared" si="6"/>
        <v>75</v>
      </c>
      <c r="G9" s="199">
        <f>'[2]03'!H11</f>
        <v>32</v>
      </c>
      <c r="H9" s="200">
        <f>'[2]03'!I11</f>
        <v>0</v>
      </c>
      <c r="I9" s="200">
        <f>'[2]03'!J11</f>
        <v>0</v>
      </c>
      <c r="J9" s="200">
        <f>'[2]03'!K11</f>
        <v>0</v>
      </c>
      <c r="K9" s="15">
        <f t="shared" si="3"/>
        <v>32</v>
      </c>
      <c r="L9" s="18">
        <f>frq!C9</f>
        <v>1</v>
      </c>
      <c r="M9" s="124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  <c r="S9" s="18">
        <v>0</v>
      </c>
    </row>
    <row r="10" spans="1:19">
      <c r="A10" s="8" t="s">
        <v>52</v>
      </c>
      <c r="B10" s="199">
        <f>'[2]03'!B12</f>
        <v>75</v>
      </c>
      <c r="C10" s="200">
        <f>'[2]03'!C12</f>
        <v>0</v>
      </c>
      <c r="D10" s="200">
        <f>'[2]03'!D12</f>
        <v>0</v>
      </c>
      <c r="E10" s="200">
        <f>'[2]03'!E12</f>
        <v>0</v>
      </c>
      <c r="F10" s="15">
        <f t="shared" si="6"/>
        <v>75</v>
      </c>
      <c r="G10" s="199">
        <f>'[2]03'!H12</f>
        <v>32</v>
      </c>
      <c r="H10" s="200">
        <f>'[2]03'!I12</f>
        <v>0</v>
      </c>
      <c r="I10" s="200">
        <f>'[2]03'!J12</f>
        <v>0</v>
      </c>
      <c r="J10" s="200">
        <f>'[2]03'!K12</f>
        <v>0</v>
      </c>
      <c r="K10" s="15">
        <f t="shared" si="3"/>
        <v>32</v>
      </c>
      <c r="L10" s="18">
        <f>frq!C10</f>
        <v>1</v>
      </c>
      <c r="M10" s="124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  <c r="S10" s="18">
        <v>0</v>
      </c>
    </row>
    <row r="11" spans="1:19">
      <c r="A11" s="8" t="s">
        <v>53</v>
      </c>
      <c r="B11" s="199">
        <f>'[2]03'!B13</f>
        <v>75</v>
      </c>
      <c r="C11" s="200">
        <f>'[2]03'!C13</f>
        <v>0</v>
      </c>
      <c r="D11" s="200">
        <f>'[2]03'!D13</f>
        <v>0</v>
      </c>
      <c r="E11" s="200">
        <f>'[2]03'!E13</f>
        <v>0</v>
      </c>
      <c r="F11" s="15">
        <f t="shared" si="6"/>
        <v>75</v>
      </c>
      <c r="G11" s="199">
        <f>'[2]03'!H13</f>
        <v>32</v>
      </c>
      <c r="H11" s="200">
        <f>'[2]03'!I13</f>
        <v>0</v>
      </c>
      <c r="I11" s="200">
        <f>'[2]03'!J13</f>
        <v>0</v>
      </c>
      <c r="J11" s="200">
        <f>'[2]03'!K13</f>
        <v>0</v>
      </c>
      <c r="K11" s="15">
        <f t="shared" si="3"/>
        <v>32</v>
      </c>
      <c r="L11" s="18">
        <f>frq!C11</f>
        <v>1</v>
      </c>
      <c r="M11" s="124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  <c r="S11" s="18">
        <v>0</v>
      </c>
    </row>
    <row r="12" spans="1:19">
      <c r="A12" s="8" t="s">
        <v>54</v>
      </c>
      <c r="B12" s="199">
        <f>'[2]03'!B14</f>
        <v>75</v>
      </c>
      <c r="C12" s="200">
        <f>'[2]03'!C14</f>
        <v>0</v>
      </c>
      <c r="D12" s="200">
        <f>'[2]03'!D14</f>
        <v>0</v>
      </c>
      <c r="E12" s="200">
        <f>'[2]03'!E14</f>
        <v>0</v>
      </c>
      <c r="F12" s="15">
        <f t="shared" si="6"/>
        <v>75</v>
      </c>
      <c r="G12" s="199">
        <f>'[2]03'!H14</f>
        <v>32</v>
      </c>
      <c r="H12" s="200">
        <f>'[2]03'!I14</f>
        <v>0</v>
      </c>
      <c r="I12" s="200">
        <f>'[2]03'!J14</f>
        <v>0</v>
      </c>
      <c r="J12" s="200">
        <f>'[2]03'!K14</f>
        <v>0</v>
      </c>
      <c r="K12" s="15">
        <f t="shared" si="3"/>
        <v>32</v>
      </c>
      <c r="L12" s="18">
        <f>frq!C12</f>
        <v>1</v>
      </c>
      <c r="M12" s="124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  <c r="S12" s="18">
        <v>0</v>
      </c>
    </row>
    <row r="13" spans="1:19">
      <c r="A13" s="8" t="s">
        <v>55</v>
      </c>
      <c r="B13" s="199">
        <f>'[2]03'!B15</f>
        <v>75</v>
      </c>
      <c r="C13" s="200">
        <f>'[2]03'!C15</f>
        <v>0</v>
      </c>
      <c r="D13" s="200">
        <f>'[2]03'!D15</f>
        <v>0</v>
      </c>
      <c r="E13" s="200">
        <f>'[2]03'!E15</f>
        <v>0</v>
      </c>
      <c r="F13" s="15">
        <f t="shared" si="6"/>
        <v>75</v>
      </c>
      <c r="G13" s="199">
        <f>'[2]03'!H15</f>
        <v>32</v>
      </c>
      <c r="H13" s="200">
        <f>'[2]03'!I15</f>
        <v>0</v>
      </c>
      <c r="I13" s="200">
        <f>'[2]03'!J15</f>
        <v>0</v>
      </c>
      <c r="J13" s="200">
        <f>'[2]03'!K15</f>
        <v>0</v>
      </c>
      <c r="K13" s="15">
        <f t="shared" si="3"/>
        <v>32</v>
      </c>
      <c r="L13" s="18">
        <f>frq!C13</f>
        <v>1</v>
      </c>
      <c r="M13" s="124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  <c r="S13" s="18">
        <v>0</v>
      </c>
    </row>
    <row r="14" spans="1:19">
      <c r="A14" s="8" t="s">
        <v>56</v>
      </c>
      <c r="B14" s="199">
        <f>'[2]03'!B16</f>
        <v>75</v>
      </c>
      <c r="C14" s="200">
        <f>'[2]03'!C16</f>
        <v>0</v>
      </c>
      <c r="D14" s="200">
        <f>'[2]03'!D16</f>
        <v>0</v>
      </c>
      <c r="E14" s="200">
        <f>'[2]03'!E16</f>
        <v>0</v>
      </c>
      <c r="F14" s="15">
        <f t="shared" si="6"/>
        <v>75</v>
      </c>
      <c r="G14" s="199">
        <f>'[2]03'!H16</f>
        <v>32</v>
      </c>
      <c r="H14" s="200">
        <f>'[2]03'!I16</f>
        <v>0</v>
      </c>
      <c r="I14" s="200">
        <f>'[2]03'!J16</f>
        <v>0</v>
      </c>
      <c r="J14" s="200">
        <f>'[2]03'!K16</f>
        <v>0</v>
      </c>
      <c r="K14" s="15">
        <f t="shared" si="3"/>
        <v>32</v>
      </c>
      <c r="L14" s="18">
        <f>frq!C14</f>
        <v>1</v>
      </c>
      <c r="M14" s="124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  <c r="S14" s="18">
        <v>0</v>
      </c>
    </row>
    <row r="15" spans="1:19">
      <c r="A15" s="8" t="s">
        <v>57</v>
      </c>
      <c r="B15" s="199">
        <f>'[2]03'!B17</f>
        <v>75</v>
      </c>
      <c r="C15" s="200">
        <f>'[2]03'!C17</f>
        <v>0</v>
      </c>
      <c r="D15" s="200">
        <f>'[2]03'!D17</f>
        <v>0</v>
      </c>
      <c r="E15" s="200">
        <f>'[2]03'!E17</f>
        <v>0</v>
      </c>
      <c r="F15" s="15">
        <f t="shared" si="6"/>
        <v>75</v>
      </c>
      <c r="G15" s="199">
        <f>'[2]03'!H17</f>
        <v>32</v>
      </c>
      <c r="H15" s="200">
        <f>'[2]03'!I17</f>
        <v>0</v>
      </c>
      <c r="I15" s="200">
        <f>'[2]03'!J17</f>
        <v>0</v>
      </c>
      <c r="J15" s="200">
        <f>'[2]03'!K17</f>
        <v>0</v>
      </c>
      <c r="K15" s="15">
        <f t="shared" si="3"/>
        <v>32</v>
      </c>
      <c r="L15" s="18">
        <f>frq!C15</f>
        <v>1</v>
      </c>
      <c r="M15" s="124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  <c r="S15" s="18">
        <v>0</v>
      </c>
    </row>
    <row r="16" spans="1:19">
      <c r="A16" s="8" t="s">
        <v>58</v>
      </c>
      <c r="B16" s="199">
        <f>'[2]03'!B18</f>
        <v>75</v>
      </c>
      <c r="C16" s="200">
        <f>'[2]03'!C18</f>
        <v>0</v>
      </c>
      <c r="D16" s="200">
        <f>'[2]03'!D18</f>
        <v>0</v>
      </c>
      <c r="E16" s="200">
        <f>'[2]03'!E18</f>
        <v>0</v>
      </c>
      <c r="F16" s="15">
        <f t="shared" si="6"/>
        <v>75</v>
      </c>
      <c r="G16" s="199">
        <f>'[2]03'!H18</f>
        <v>32</v>
      </c>
      <c r="H16" s="200">
        <f>'[2]03'!I18</f>
        <v>0</v>
      </c>
      <c r="I16" s="200">
        <f>'[2]03'!J18</f>
        <v>0</v>
      </c>
      <c r="J16" s="200">
        <f>'[2]03'!K18</f>
        <v>0</v>
      </c>
      <c r="K16" s="15">
        <f t="shared" si="3"/>
        <v>32</v>
      </c>
      <c r="L16" s="18">
        <f>frq!C16</f>
        <v>1</v>
      </c>
      <c r="M16" s="124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  <c r="S16" s="18">
        <v>0</v>
      </c>
    </row>
    <row r="17" spans="1:19">
      <c r="A17" s="8" t="s">
        <v>59</v>
      </c>
      <c r="B17" s="199">
        <f>'[2]03'!B19</f>
        <v>75</v>
      </c>
      <c r="C17" s="200">
        <f>'[2]03'!C19</f>
        <v>0</v>
      </c>
      <c r="D17" s="200">
        <f>'[2]03'!D19</f>
        <v>0</v>
      </c>
      <c r="E17" s="200">
        <f>'[2]03'!E19</f>
        <v>0</v>
      </c>
      <c r="F17" s="15">
        <f t="shared" si="6"/>
        <v>75</v>
      </c>
      <c r="G17" s="199">
        <f>'[2]03'!H19</f>
        <v>32</v>
      </c>
      <c r="H17" s="200">
        <f>'[2]03'!I19</f>
        <v>0</v>
      </c>
      <c r="I17" s="200">
        <f>'[2]03'!J19</f>
        <v>0</v>
      </c>
      <c r="J17" s="200">
        <f>'[2]03'!K19</f>
        <v>0</v>
      </c>
      <c r="K17" s="15">
        <f t="shared" si="3"/>
        <v>32</v>
      </c>
      <c r="L17" s="18">
        <f>frq!C17</f>
        <v>1</v>
      </c>
      <c r="M17" s="124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  <c r="S17" s="18">
        <v>0</v>
      </c>
    </row>
    <row r="18" spans="1:19">
      <c r="A18" s="8" t="s">
        <v>60</v>
      </c>
      <c r="B18" s="199">
        <f>'[2]03'!B20</f>
        <v>75</v>
      </c>
      <c r="C18" s="200">
        <f>'[2]03'!C20</f>
        <v>0</v>
      </c>
      <c r="D18" s="200">
        <f>'[2]03'!D20</f>
        <v>0</v>
      </c>
      <c r="E18" s="200">
        <f>'[2]03'!E20</f>
        <v>0</v>
      </c>
      <c r="F18" s="15">
        <f t="shared" si="6"/>
        <v>75</v>
      </c>
      <c r="G18" s="199">
        <f>'[2]03'!H20</f>
        <v>32</v>
      </c>
      <c r="H18" s="200">
        <f>'[2]03'!I20</f>
        <v>0</v>
      </c>
      <c r="I18" s="200">
        <f>'[2]03'!J20</f>
        <v>0</v>
      </c>
      <c r="J18" s="200">
        <f>'[2]03'!K20</f>
        <v>0</v>
      </c>
      <c r="K18" s="15">
        <f t="shared" si="3"/>
        <v>32</v>
      </c>
      <c r="L18" s="18">
        <f>frq!C18</f>
        <v>1</v>
      </c>
      <c r="M18" s="124">
        <f t="shared" si="4"/>
        <v>31.6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</v>
      </c>
      <c r="R18" s="18">
        <v>0.4</v>
      </c>
      <c r="S18" s="18">
        <v>0</v>
      </c>
    </row>
    <row r="19" spans="1:19">
      <c r="A19" s="8" t="s">
        <v>61</v>
      </c>
      <c r="B19" s="199">
        <f>'[2]03'!B21</f>
        <v>75</v>
      </c>
      <c r="C19" s="200">
        <f>'[2]03'!C21</f>
        <v>0</v>
      </c>
      <c r="D19" s="200">
        <f>'[2]03'!D21</f>
        <v>0</v>
      </c>
      <c r="E19" s="200">
        <f>'[2]03'!E21</f>
        <v>0</v>
      </c>
      <c r="F19" s="15">
        <f t="shared" si="6"/>
        <v>75</v>
      </c>
      <c r="G19" s="199">
        <f>'[2]03'!H21</f>
        <v>32</v>
      </c>
      <c r="H19" s="200">
        <f>'[2]03'!I21</f>
        <v>0</v>
      </c>
      <c r="I19" s="200">
        <f>'[2]03'!J21</f>
        <v>0</v>
      </c>
      <c r="J19" s="200">
        <f>'[2]03'!K21</f>
        <v>0</v>
      </c>
      <c r="K19" s="15">
        <f t="shared" si="3"/>
        <v>32</v>
      </c>
      <c r="L19" s="18">
        <f>frq!C19</f>
        <v>1</v>
      </c>
      <c r="M19" s="124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  <c r="S19" s="18">
        <v>0</v>
      </c>
    </row>
    <row r="20" spans="1:19">
      <c r="A20" s="8" t="s">
        <v>62</v>
      </c>
      <c r="B20" s="199">
        <f>'[2]03'!B22</f>
        <v>75</v>
      </c>
      <c r="C20" s="200">
        <f>'[2]03'!C22</f>
        <v>0</v>
      </c>
      <c r="D20" s="200">
        <f>'[2]03'!D22</f>
        <v>0</v>
      </c>
      <c r="E20" s="200">
        <f>'[2]03'!E22</f>
        <v>0</v>
      </c>
      <c r="F20" s="15">
        <f t="shared" si="6"/>
        <v>75</v>
      </c>
      <c r="G20" s="199">
        <f>'[2]03'!H22</f>
        <v>33</v>
      </c>
      <c r="H20" s="200">
        <f>'[2]03'!I22</f>
        <v>0</v>
      </c>
      <c r="I20" s="200">
        <f>'[2]03'!J22</f>
        <v>0</v>
      </c>
      <c r="J20" s="200">
        <f>'[2]03'!K22</f>
        <v>0</v>
      </c>
      <c r="K20" s="15">
        <f t="shared" si="3"/>
        <v>33</v>
      </c>
      <c r="L20" s="18">
        <f>frq!C20</f>
        <v>1</v>
      </c>
      <c r="M20" s="124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>
        <v>0</v>
      </c>
    </row>
    <row r="21" spans="1:19">
      <c r="A21" s="8" t="s">
        <v>63</v>
      </c>
      <c r="B21" s="199">
        <f>'[2]03'!B23</f>
        <v>75</v>
      </c>
      <c r="C21" s="200">
        <f>'[2]03'!C23</f>
        <v>0</v>
      </c>
      <c r="D21" s="200">
        <f>'[2]03'!D23</f>
        <v>0</v>
      </c>
      <c r="E21" s="200">
        <f>'[2]03'!E23</f>
        <v>0</v>
      </c>
      <c r="F21" s="15">
        <f t="shared" si="6"/>
        <v>75</v>
      </c>
      <c r="G21" s="199">
        <f>'[2]03'!H23</f>
        <v>33</v>
      </c>
      <c r="H21" s="200">
        <f>'[2]03'!I23</f>
        <v>0</v>
      </c>
      <c r="I21" s="200">
        <f>'[2]03'!J23</f>
        <v>0</v>
      </c>
      <c r="J21" s="200">
        <f>'[2]03'!K23</f>
        <v>0</v>
      </c>
      <c r="K21" s="15">
        <f t="shared" si="3"/>
        <v>33</v>
      </c>
      <c r="L21" s="18">
        <f>frq!C21</f>
        <v>1</v>
      </c>
      <c r="M21" s="124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>
        <v>0</v>
      </c>
    </row>
    <row r="22" spans="1:19">
      <c r="A22" s="8" t="s">
        <v>64</v>
      </c>
      <c r="B22" s="199">
        <f>'[2]03'!B24</f>
        <v>75</v>
      </c>
      <c r="C22" s="200">
        <f>'[2]03'!C24</f>
        <v>0</v>
      </c>
      <c r="D22" s="200">
        <f>'[2]03'!D24</f>
        <v>0</v>
      </c>
      <c r="E22" s="200">
        <f>'[2]03'!E24</f>
        <v>0</v>
      </c>
      <c r="F22" s="15">
        <f t="shared" si="6"/>
        <v>75</v>
      </c>
      <c r="G22" s="199">
        <f>'[2]03'!H24</f>
        <v>33</v>
      </c>
      <c r="H22" s="200">
        <f>'[2]03'!I24</f>
        <v>0</v>
      </c>
      <c r="I22" s="200">
        <f>'[2]03'!J24</f>
        <v>0</v>
      </c>
      <c r="J22" s="200">
        <f>'[2]03'!K24</f>
        <v>0</v>
      </c>
      <c r="K22" s="15">
        <f t="shared" si="3"/>
        <v>33</v>
      </c>
      <c r="L22" s="18">
        <f>frq!C22</f>
        <v>1</v>
      </c>
      <c r="M22" s="124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>
        <v>0</v>
      </c>
    </row>
    <row r="23" spans="1:19">
      <c r="A23" s="8" t="s">
        <v>65</v>
      </c>
      <c r="B23" s="199">
        <f>'[2]03'!B25</f>
        <v>75</v>
      </c>
      <c r="C23" s="200">
        <f>'[2]03'!C25</f>
        <v>0</v>
      </c>
      <c r="D23" s="200">
        <f>'[2]03'!D25</f>
        <v>0</v>
      </c>
      <c r="E23" s="200">
        <f>'[2]03'!E25</f>
        <v>0</v>
      </c>
      <c r="F23" s="15">
        <f t="shared" si="6"/>
        <v>75</v>
      </c>
      <c r="G23" s="199">
        <f>'[2]03'!H25</f>
        <v>33</v>
      </c>
      <c r="H23" s="200">
        <f>'[2]03'!I25</f>
        <v>0</v>
      </c>
      <c r="I23" s="200">
        <f>'[2]03'!J25</f>
        <v>0</v>
      </c>
      <c r="J23" s="200">
        <f>'[2]03'!K25</f>
        <v>0</v>
      </c>
      <c r="K23" s="15">
        <f t="shared" si="3"/>
        <v>33</v>
      </c>
      <c r="L23" s="18">
        <f>frq!C23</f>
        <v>1</v>
      </c>
      <c r="M23" s="124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  <c r="S23" s="18">
        <v>0</v>
      </c>
    </row>
    <row r="24" spans="1:19">
      <c r="A24" s="8" t="s">
        <v>66</v>
      </c>
      <c r="B24" s="199">
        <f>'[2]03'!B26</f>
        <v>75</v>
      </c>
      <c r="C24" s="200">
        <f>'[2]03'!C26</f>
        <v>0</v>
      </c>
      <c r="D24" s="200">
        <f>'[2]03'!D26</f>
        <v>0</v>
      </c>
      <c r="E24" s="200">
        <f>'[2]03'!E26</f>
        <v>0</v>
      </c>
      <c r="F24" s="15">
        <f t="shared" si="6"/>
        <v>75</v>
      </c>
      <c r="G24" s="199">
        <f>'[2]03'!H26</f>
        <v>33</v>
      </c>
      <c r="H24" s="200">
        <f>'[2]03'!I26</f>
        <v>0</v>
      </c>
      <c r="I24" s="200">
        <f>'[2]03'!J26</f>
        <v>0</v>
      </c>
      <c r="J24" s="200">
        <f>'[2]03'!K26</f>
        <v>0</v>
      </c>
      <c r="K24" s="15">
        <f t="shared" si="3"/>
        <v>33</v>
      </c>
      <c r="L24" s="18">
        <f>frq!C24</f>
        <v>1</v>
      </c>
      <c r="M24" s="124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  <c r="S24" s="18">
        <v>0</v>
      </c>
    </row>
    <row r="25" spans="1:19">
      <c r="A25" s="8" t="s">
        <v>67</v>
      </c>
      <c r="B25" s="199">
        <f>'[2]03'!B27</f>
        <v>75</v>
      </c>
      <c r="C25" s="200">
        <f>'[2]03'!C27</f>
        <v>0</v>
      </c>
      <c r="D25" s="200">
        <f>'[2]03'!D27</f>
        <v>0</v>
      </c>
      <c r="E25" s="200">
        <f>'[2]03'!E27</f>
        <v>0</v>
      </c>
      <c r="F25" s="15">
        <f t="shared" si="6"/>
        <v>75</v>
      </c>
      <c r="G25" s="199">
        <f>'[2]03'!H27</f>
        <v>33</v>
      </c>
      <c r="H25" s="200">
        <f>'[2]03'!I27</f>
        <v>0</v>
      </c>
      <c r="I25" s="200">
        <f>'[2]03'!J27</f>
        <v>0</v>
      </c>
      <c r="J25" s="200">
        <f>'[2]03'!K27</f>
        <v>0</v>
      </c>
      <c r="K25" s="15">
        <f t="shared" si="3"/>
        <v>33</v>
      </c>
      <c r="L25" s="18">
        <f>frq!C25</f>
        <v>1</v>
      </c>
      <c r="M25" s="124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  <c r="S25" s="18">
        <v>0</v>
      </c>
    </row>
    <row r="26" spans="1:19">
      <c r="A26" s="8" t="s">
        <v>68</v>
      </c>
      <c r="B26" s="199">
        <f>'[2]03'!B28</f>
        <v>75</v>
      </c>
      <c r="C26" s="200">
        <f>'[2]03'!C28</f>
        <v>0</v>
      </c>
      <c r="D26" s="200">
        <f>'[2]03'!D28</f>
        <v>0</v>
      </c>
      <c r="E26" s="200">
        <f>'[2]03'!E28</f>
        <v>0</v>
      </c>
      <c r="F26" s="15">
        <f t="shared" si="6"/>
        <v>75</v>
      </c>
      <c r="G26" s="199">
        <f>'[2]03'!H28</f>
        <v>33</v>
      </c>
      <c r="H26" s="200">
        <f>'[2]03'!I28</f>
        <v>0</v>
      </c>
      <c r="I26" s="200">
        <f>'[2]03'!J28</f>
        <v>0</v>
      </c>
      <c r="J26" s="200">
        <f>'[2]03'!K28</f>
        <v>0</v>
      </c>
      <c r="K26" s="15">
        <f t="shared" si="3"/>
        <v>33</v>
      </c>
      <c r="L26" s="18">
        <f>frq!C26</f>
        <v>1</v>
      </c>
      <c r="M26" s="124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>
        <v>0</v>
      </c>
    </row>
    <row r="27" spans="1:19">
      <c r="A27" s="8" t="s">
        <v>69</v>
      </c>
      <c r="B27" s="199">
        <f>'[2]03'!B29</f>
        <v>75</v>
      </c>
      <c r="C27" s="200">
        <f>'[2]03'!C29</f>
        <v>0</v>
      </c>
      <c r="D27" s="200">
        <f>'[2]03'!D29</f>
        <v>0</v>
      </c>
      <c r="E27" s="200">
        <f>'[2]03'!E29</f>
        <v>0</v>
      </c>
      <c r="F27" s="15">
        <f t="shared" si="6"/>
        <v>75</v>
      </c>
      <c r="G27" s="199">
        <f>'[2]03'!H29</f>
        <v>32</v>
      </c>
      <c r="H27" s="200">
        <f>'[2]03'!I29</f>
        <v>0</v>
      </c>
      <c r="I27" s="200">
        <f>'[2]03'!J29</f>
        <v>0</v>
      </c>
      <c r="J27" s="200">
        <f>'[2]03'!K29</f>
        <v>0</v>
      </c>
      <c r="K27" s="15">
        <f t="shared" si="3"/>
        <v>32</v>
      </c>
      <c r="L27" s="18">
        <f>frq!C27</f>
        <v>1</v>
      </c>
      <c r="M27" s="124">
        <f t="shared" si="4"/>
        <v>31.6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31.6</v>
      </c>
      <c r="R27" s="18">
        <v>0.4</v>
      </c>
      <c r="S27" s="18">
        <v>0</v>
      </c>
    </row>
    <row r="28" spans="1:19">
      <c r="A28" s="8" t="s">
        <v>70</v>
      </c>
      <c r="B28" s="199">
        <f>'[2]03'!B30</f>
        <v>75</v>
      </c>
      <c r="C28" s="200">
        <f>'[2]03'!C30</f>
        <v>0</v>
      </c>
      <c r="D28" s="200">
        <f>'[2]03'!D30</f>
        <v>0</v>
      </c>
      <c r="E28" s="200">
        <f>'[2]03'!E30</f>
        <v>0</v>
      </c>
      <c r="F28" s="15">
        <f t="shared" si="6"/>
        <v>75</v>
      </c>
      <c r="G28" s="199">
        <f>'[2]03'!H30</f>
        <v>32</v>
      </c>
      <c r="H28" s="200">
        <f>'[2]03'!I30</f>
        <v>0</v>
      </c>
      <c r="I28" s="200">
        <f>'[2]03'!J30</f>
        <v>0</v>
      </c>
      <c r="J28" s="200">
        <f>'[2]03'!K30</f>
        <v>0</v>
      </c>
      <c r="K28" s="15">
        <f t="shared" si="3"/>
        <v>32</v>
      </c>
      <c r="L28" s="18">
        <f>frq!C28</f>
        <v>1</v>
      </c>
      <c r="M28" s="124">
        <f t="shared" si="4"/>
        <v>31.6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</v>
      </c>
      <c r="R28" s="18">
        <v>0.4</v>
      </c>
      <c r="S28" s="18">
        <v>0</v>
      </c>
    </row>
    <row r="29" spans="1:19">
      <c r="A29" s="8" t="s">
        <v>71</v>
      </c>
      <c r="B29" s="199">
        <f>'[2]03'!B31</f>
        <v>75</v>
      </c>
      <c r="C29" s="200">
        <f>'[2]03'!C31</f>
        <v>0</v>
      </c>
      <c r="D29" s="200">
        <f>'[2]03'!D31</f>
        <v>0</v>
      </c>
      <c r="E29" s="200">
        <f>'[2]03'!E31</f>
        <v>0</v>
      </c>
      <c r="F29" s="15">
        <f t="shared" si="6"/>
        <v>75</v>
      </c>
      <c r="G29" s="199">
        <f>'[2]03'!H31</f>
        <v>32</v>
      </c>
      <c r="H29" s="200">
        <f>'[2]03'!I31</f>
        <v>0</v>
      </c>
      <c r="I29" s="200">
        <f>'[2]03'!J31</f>
        <v>0</v>
      </c>
      <c r="J29" s="200">
        <f>'[2]03'!K31</f>
        <v>0</v>
      </c>
      <c r="K29" s="15">
        <f t="shared" si="3"/>
        <v>32</v>
      </c>
      <c r="L29" s="18">
        <f>frq!C29</f>
        <v>1</v>
      </c>
      <c r="M29" s="124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  <c r="S29" s="18">
        <v>0</v>
      </c>
    </row>
    <row r="30" spans="1:19">
      <c r="A30" s="8" t="s">
        <v>72</v>
      </c>
      <c r="B30" s="199">
        <f>'[2]03'!B32</f>
        <v>75</v>
      </c>
      <c r="C30" s="200">
        <f>'[2]03'!C32</f>
        <v>0</v>
      </c>
      <c r="D30" s="200">
        <f>'[2]03'!D32</f>
        <v>0</v>
      </c>
      <c r="E30" s="200">
        <f>'[2]03'!E32</f>
        <v>0</v>
      </c>
      <c r="F30" s="15">
        <f t="shared" si="6"/>
        <v>75</v>
      </c>
      <c r="G30" s="199">
        <f>'[2]03'!H32</f>
        <v>32</v>
      </c>
      <c r="H30" s="200">
        <f>'[2]03'!I32</f>
        <v>0</v>
      </c>
      <c r="I30" s="200">
        <f>'[2]03'!J32</f>
        <v>0</v>
      </c>
      <c r="J30" s="200">
        <f>'[2]03'!K32</f>
        <v>0</v>
      </c>
      <c r="K30" s="15">
        <f t="shared" si="3"/>
        <v>32</v>
      </c>
      <c r="L30" s="18">
        <f>frq!C30</f>
        <v>1</v>
      </c>
      <c r="M30" s="124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  <c r="S30" s="18">
        <v>0</v>
      </c>
    </row>
    <row r="31" spans="1:19">
      <c r="A31" s="8" t="s">
        <v>73</v>
      </c>
      <c r="B31" s="199">
        <f>'[2]03'!B33</f>
        <v>75</v>
      </c>
      <c r="C31" s="200">
        <f>'[2]03'!C33</f>
        <v>0</v>
      </c>
      <c r="D31" s="200">
        <f>'[2]03'!D33</f>
        <v>0</v>
      </c>
      <c r="E31" s="200">
        <f>'[2]03'!E33</f>
        <v>0</v>
      </c>
      <c r="F31" s="15">
        <f t="shared" si="6"/>
        <v>75</v>
      </c>
      <c r="G31" s="199">
        <f>'[2]03'!H33</f>
        <v>32</v>
      </c>
      <c r="H31" s="200">
        <f>'[2]03'!I33</f>
        <v>0</v>
      </c>
      <c r="I31" s="200">
        <f>'[2]03'!J33</f>
        <v>0</v>
      </c>
      <c r="J31" s="200">
        <f>'[2]03'!K33</f>
        <v>0</v>
      </c>
      <c r="K31" s="15">
        <f t="shared" si="3"/>
        <v>32</v>
      </c>
      <c r="L31" s="18">
        <f>frq!C31</f>
        <v>1</v>
      </c>
      <c r="M31" s="124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  <c r="S31" s="18">
        <v>0</v>
      </c>
    </row>
    <row r="32" spans="1:19">
      <c r="A32" s="8" t="s">
        <v>74</v>
      </c>
      <c r="B32" s="199">
        <f>'[2]03'!B34</f>
        <v>75</v>
      </c>
      <c r="C32" s="200">
        <f>'[2]03'!C34</f>
        <v>0</v>
      </c>
      <c r="D32" s="200">
        <f>'[2]03'!D34</f>
        <v>0</v>
      </c>
      <c r="E32" s="200">
        <f>'[2]03'!E34</f>
        <v>0</v>
      </c>
      <c r="F32" s="15">
        <f t="shared" si="6"/>
        <v>75</v>
      </c>
      <c r="G32" s="199">
        <f>'[2]03'!H34</f>
        <v>32</v>
      </c>
      <c r="H32" s="200">
        <f>'[2]03'!I34</f>
        <v>0</v>
      </c>
      <c r="I32" s="200">
        <f>'[2]03'!J34</f>
        <v>0</v>
      </c>
      <c r="J32" s="200">
        <f>'[2]03'!K34</f>
        <v>0</v>
      </c>
      <c r="K32" s="15">
        <f t="shared" si="3"/>
        <v>32</v>
      </c>
      <c r="L32" s="18">
        <f>frq!C32</f>
        <v>1</v>
      </c>
      <c r="M32" s="124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  <c r="S32" s="18">
        <v>0</v>
      </c>
    </row>
    <row r="33" spans="1:19">
      <c r="A33" s="8" t="s">
        <v>75</v>
      </c>
      <c r="B33" s="199">
        <f>'[2]03'!B35</f>
        <v>75</v>
      </c>
      <c r="C33" s="200">
        <f>'[2]03'!C35</f>
        <v>0</v>
      </c>
      <c r="D33" s="200">
        <f>'[2]03'!D35</f>
        <v>0</v>
      </c>
      <c r="E33" s="200">
        <f>'[2]03'!E35</f>
        <v>0</v>
      </c>
      <c r="F33" s="15">
        <f t="shared" si="6"/>
        <v>75</v>
      </c>
      <c r="G33" s="199">
        <f>'[2]03'!H35</f>
        <v>32</v>
      </c>
      <c r="H33" s="200">
        <f>'[2]03'!I35</f>
        <v>0</v>
      </c>
      <c r="I33" s="200">
        <f>'[2]03'!J35</f>
        <v>0</v>
      </c>
      <c r="J33" s="200">
        <f>'[2]03'!K35</f>
        <v>0</v>
      </c>
      <c r="K33" s="15">
        <f t="shared" si="3"/>
        <v>32</v>
      </c>
      <c r="L33" s="18">
        <f>frq!C33</f>
        <v>1</v>
      </c>
      <c r="M33" s="124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  <c r="S33" s="18">
        <v>0</v>
      </c>
    </row>
    <row r="34" spans="1:19">
      <c r="A34" s="8" t="s">
        <v>76</v>
      </c>
      <c r="B34" s="199">
        <f>'[2]03'!B36</f>
        <v>75</v>
      </c>
      <c r="C34" s="200">
        <f>'[2]03'!C36</f>
        <v>0</v>
      </c>
      <c r="D34" s="200">
        <f>'[2]03'!D36</f>
        <v>0</v>
      </c>
      <c r="E34" s="200">
        <f>'[2]03'!E36</f>
        <v>0</v>
      </c>
      <c r="F34" s="15">
        <f t="shared" si="6"/>
        <v>75</v>
      </c>
      <c r="G34" s="199">
        <f>'[2]03'!H36</f>
        <v>32</v>
      </c>
      <c r="H34" s="200">
        <f>'[2]03'!I36</f>
        <v>0</v>
      </c>
      <c r="I34" s="200">
        <f>'[2]03'!J36</f>
        <v>0</v>
      </c>
      <c r="J34" s="200">
        <f>'[2]03'!K36</f>
        <v>0</v>
      </c>
      <c r="K34" s="15">
        <f t="shared" si="3"/>
        <v>32</v>
      </c>
      <c r="L34" s="18">
        <f>frq!C34</f>
        <v>1</v>
      </c>
      <c r="M34" s="124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  <c r="S34" s="18">
        <v>0</v>
      </c>
    </row>
    <row r="35" spans="1:19">
      <c r="A35" s="8" t="s">
        <v>77</v>
      </c>
      <c r="B35" s="199">
        <f>'[2]03'!B37</f>
        <v>75</v>
      </c>
      <c r="C35" s="200">
        <f>'[2]03'!C37</f>
        <v>0</v>
      </c>
      <c r="D35" s="200">
        <f>'[2]03'!D37</f>
        <v>0</v>
      </c>
      <c r="E35" s="200">
        <f>'[2]03'!E37</f>
        <v>0</v>
      </c>
      <c r="F35" s="15">
        <f t="shared" si="6"/>
        <v>75</v>
      </c>
      <c r="G35" s="199">
        <f>'[2]03'!H37</f>
        <v>32</v>
      </c>
      <c r="H35" s="200">
        <f>'[2]03'!I37</f>
        <v>0</v>
      </c>
      <c r="I35" s="200">
        <f>'[2]03'!J37</f>
        <v>0</v>
      </c>
      <c r="J35" s="200">
        <f>'[2]03'!K37</f>
        <v>0</v>
      </c>
      <c r="K35" s="15">
        <f t="shared" si="3"/>
        <v>32</v>
      </c>
      <c r="L35" s="18">
        <f>frq!C35</f>
        <v>1</v>
      </c>
      <c r="M35" s="124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  <c r="S35" s="18">
        <v>0</v>
      </c>
    </row>
    <row r="36" spans="1:19">
      <c r="A36" s="8" t="s">
        <v>78</v>
      </c>
      <c r="B36" s="199">
        <f>'[2]03'!B38</f>
        <v>75</v>
      </c>
      <c r="C36" s="200">
        <f>'[2]03'!C38</f>
        <v>0</v>
      </c>
      <c r="D36" s="200">
        <f>'[2]03'!D38</f>
        <v>0</v>
      </c>
      <c r="E36" s="200">
        <f>'[2]03'!E38</f>
        <v>0</v>
      </c>
      <c r="F36" s="15">
        <f t="shared" si="6"/>
        <v>75</v>
      </c>
      <c r="G36" s="199">
        <f>'[2]03'!H38</f>
        <v>32</v>
      </c>
      <c r="H36" s="200">
        <f>'[2]03'!I38</f>
        <v>0</v>
      </c>
      <c r="I36" s="200">
        <f>'[2]03'!J38</f>
        <v>0</v>
      </c>
      <c r="J36" s="200">
        <f>'[2]03'!K38</f>
        <v>0</v>
      </c>
      <c r="K36" s="15">
        <f t="shared" si="3"/>
        <v>32</v>
      </c>
      <c r="L36" s="18">
        <f>frq!C36</f>
        <v>1</v>
      </c>
      <c r="M36" s="124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  <c r="S36" s="18">
        <v>0</v>
      </c>
    </row>
    <row r="37" spans="1:19">
      <c r="A37" s="8" t="s">
        <v>79</v>
      </c>
      <c r="B37" s="199">
        <f>'[2]03'!B39</f>
        <v>75</v>
      </c>
      <c r="C37" s="200">
        <f>'[2]03'!C39</f>
        <v>0</v>
      </c>
      <c r="D37" s="200">
        <f>'[2]03'!D39</f>
        <v>0</v>
      </c>
      <c r="E37" s="200">
        <f>'[2]03'!E39</f>
        <v>0</v>
      </c>
      <c r="F37" s="15">
        <f t="shared" si="6"/>
        <v>75</v>
      </c>
      <c r="G37" s="199">
        <f>'[2]03'!H39</f>
        <v>32</v>
      </c>
      <c r="H37" s="200">
        <f>'[2]03'!I39</f>
        <v>0</v>
      </c>
      <c r="I37" s="200">
        <f>'[2]03'!J39</f>
        <v>0</v>
      </c>
      <c r="J37" s="200">
        <f>'[2]03'!K39</f>
        <v>0</v>
      </c>
      <c r="K37" s="15">
        <f t="shared" si="3"/>
        <v>32</v>
      </c>
      <c r="L37" s="18">
        <f>frq!C37</f>
        <v>1</v>
      </c>
      <c r="M37" s="124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  <c r="S37" s="18">
        <v>0</v>
      </c>
    </row>
    <row r="38" spans="1:19">
      <c r="A38" s="8" t="s">
        <v>80</v>
      </c>
      <c r="B38" s="199">
        <f>'[2]03'!B40</f>
        <v>75</v>
      </c>
      <c r="C38" s="200">
        <f>'[2]03'!C40</f>
        <v>0</v>
      </c>
      <c r="D38" s="200">
        <f>'[2]03'!D40</f>
        <v>0</v>
      </c>
      <c r="E38" s="200">
        <f>'[2]03'!E40</f>
        <v>0</v>
      </c>
      <c r="F38" s="15">
        <f t="shared" si="6"/>
        <v>75</v>
      </c>
      <c r="G38" s="199">
        <f>'[2]03'!H40</f>
        <v>32</v>
      </c>
      <c r="H38" s="200">
        <f>'[2]03'!I40</f>
        <v>0</v>
      </c>
      <c r="I38" s="200">
        <f>'[2]03'!J40</f>
        <v>0</v>
      </c>
      <c r="J38" s="200">
        <f>'[2]03'!K40</f>
        <v>0</v>
      </c>
      <c r="K38" s="15">
        <f t="shared" si="3"/>
        <v>32</v>
      </c>
      <c r="L38" s="18">
        <f>frq!C38</f>
        <v>1</v>
      </c>
      <c r="M38" s="124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  <c r="S38" s="18">
        <v>0</v>
      </c>
    </row>
    <row r="39" spans="1:19">
      <c r="A39" s="8" t="s">
        <v>81</v>
      </c>
      <c r="B39" s="199">
        <f>'[2]03'!B41</f>
        <v>75</v>
      </c>
      <c r="C39" s="200">
        <f>'[2]03'!C41</f>
        <v>0</v>
      </c>
      <c r="D39" s="200">
        <f>'[2]03'!D41</f>
        <v>0</v>
      </c>
      <c r="E39" s="200">
        <f>'[2]03'!E41</f>
        <v>0</v>
      </c>
      <c r="F39" s="15">
        <f t="shared" si="6"/>
        <v>75</v>
      </c>
      <c r="G39" s="199">
        <f>'[2]03'!H41</f>
        <v>32</v>
      </c>
      <c r="H39" s="200">
        <f>'[2]03'!I41</f>
        <v>0</v>
      </c>
      <c r="I39" s="200">
        <f>'[2]03'!J41</f>
        <v>0</v>
      </c>
      <c r="J39" s="200">
        <f>'[2]03'!K41</f>
        <v>0</v>
      </c>
      <c r="K39" s="15">
        <f t="shared" si="3"/>
        <v>32</v>
      </c>
      <c r="L39" s="18">
        <f>frq!C39</f>
        <v>1</v>
      </c>
      <c r="M39" s="124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  <c r="S39" s="18">
        <v>0</v>
      </c>
    </row>
    <row r="40" spans="1:19">
      <c r="A40" s="8" t="s">
        <v>82</v>
      </c>
      <c r="B40" s="199">
        <f>'[2]03'!B42</f>
        <v>75</v>
      </c>
      <c r="C40" s="200">
        <f>'[2]03'!C42</f>
        <v>0</v>
      </c>
      <c r="D40" s="200">
        <f>'[2]03'!D42</f>
        <v>0</v>
      </c>
      <c r="E40" s="200">
        <f>'[2]03'!E42</f>
        <v>0</v>
      </c>
      <c r="F40" s="15">
        <f t="shared" si="6"/>
        <v>75</v>
      </c>
      <c r="G40" s="199">
        <f>'[2]03'!H42</f>
        <v>31</v>
      </c>
      <c r="H40" s="200">
        <f>'[2]03'!I42</f>
        <v>0</v>
      </c>
      <c r="I40" s="200">
        <f>'[2]03'!J42</f>
        <v>0</v>
      </c>
      <c r="J40" s="200">
        <f>'[2]03'!K42</f>
        <v>0</v>
      </c>
      <c r="K40" s="15">
        <f t="shared" si="3"/>
        <v>31</v>
      </c>
      <c r="L40" s="18">
        <f>frq!C40</f>
        <v>1</v>
      </c>
      <c r="M40" s="124">
        <f t="shared" si="4"/>
        <v>30.3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30.3</v>
      </c>
      <c r="R40" s="18">
        <v>0.7</v>
      </c>
      <c r="S40" s="18">
        <v>0</v>
      </c>
    </row>
    <row r="41" spans="1:19">
      <c r="A41" s="8" t="s">
        <v>83</v>
      </c>
      <c r="B41" s="199">
        <f>'[2]03'!B43</f>
        <v>75</v>
      </c>
      <c r="C41" s="200">
        <f>'[2]03'!C43</f>
        <v>0</v>
      </c>
      <c r="D41" s="200">
        <f>'[2]03'!D43</f>
        <v>0</v>
      </c>
      <c r="E41" s="200">
        <f>'[2]03'!E43</f>
        <v>0</v>
      </c>
      <c r="F41" s="15">
        <f t="shared" si="6"/>
        <v>75</v>
      </c>
      <c r="G41" s="199">
        <f>'[2]03'!H43</f>
        <v>31</v>
      </c>
      <c r="H41" s="200">
        <f>'[2]03'!I43</f>
        <v>0</v>
      </c>
      <c r="I41" s="200">
        <f>'[2]03'!J43</f>
        <v>0</v>
      </c>
      <c r="J41" s="200">
        <f>'[2]03'!K43</f>
        <v>0</v>
      </c>
      <c r="K41" s="15">
        <f t="shared" si="3"/>
        <v>31</v>
      </c>
      <c r="L41" s="18">
        <f>frq!C41</f>
        <v>1</v>
      </c>
      <c r="M41" s="124">
        <f t="shared" si="4"/>
        <v>30.3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30.3</v>
      </c>
      <c r="R41" s="18">
        <v>0.7</v>
      </c>
      <c r="S41" s="18">
        <v>0</v>
      </c>
    </row>
    <row r="42" spans="1:19">
      <c r="A42" s="8" t="s">
        <v>84</v>
      </c>
      <c r="B42" s="199">
        <f>'[2]03'!B44</f>
        <v>75</v>
      </c>
      <c r="C42" s="200">
        <f>'[2]03'!C44</f>
        <v>0</v>
      </c>
      <c r="D42" s="200">
        <f>'[2]03'!D44</f>
        <v>0</v>
      </c>
      <c r="E42" s="200">
        <f>'[2]03'!E44</f>
        <v>0</v>
      </c>
      <c r="F42" s="15">
        <f t="shared" si="6"/>
        <v>75</v>
      </c>
      <c r="G42" s="199">
        <f>'[2]03'!H44</f>
        <v>31</v>
      </c>
      <c r="H42" s="200">
        <f>'[2]03'!I44</f>
        <v>0</v>
      </c>
      <c r="I42" s="200">
        <f>'[2]03'!J44</f>
        <v>0</v>
      </c>
      <c r="J42" s="200">
        <f>'[2]03'!K44</f>
        <v>0</v>
      </c>
      <c r="K42" s="15">
        <f t="shared" si="3"/>
        <v>31</v>
      </c>
      <c r="L42" s="18">
        <f>frq!C42</f>
        <v>1</v>
      </c>
      <c r="M42" s="124">
        <f t="shared" si="4"/>
        <v>30.3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30.3</v>
      </c>
      <c r="R42" s="18">
        <v>0.7</v>
      </c>
      <c r="S42" s="18">
        <v>0</v>
      </c>
    </row>
    <row r="43" spans="1:19">
      <c r="A43" s="8" t="s">
        <v>85</v>
      </c>
      <c r="B43" s="199">
        <f>'[2]03'!B45</f>
        <v>75</v>
      </c>
      <c r="C43" s="200">
        <f>'[2]03'!C45</f>
        <v>0</v>
      </c>
      <c r="D43" s="200">
        <f>'[2]03'!D45</f>
        <v>0</v>
      </c>
      <c r="E43" s="200">
        <f>'[2]03'!E45</f>
        <v>0</v>
      </c>
      <c r="F43" s="15">
        <f t="shared" si="6"/>
        <v>75</v>
      </c>
      <c r="G43" s="199">
        <f>'[2]03'!H45</f>
        <v>31</v>
      </c>
      <c r="H43" s="200">
        <f>'[2]03'!I45</f>
        <v>0</v>
      </c>
      <c r="I43" s="200">
        <f>'[2]03'!J45</f>
        <v>0</v>
      </c>
      <c r="J43" s="200">
        <f>'[2]03'!K45</f>
        <v>0</v>
      </c>
      <c r="K43" s="15">
        <f t="shared" si="3"/>
        <v>31</v>
      </c>
      <c r="L43" s="18">
        <f>frq!C43</f>
        <v>1</v>
      </c>
      <c r="M43" s="124">
        <f t="shared" si="4"/>
        <v>30.3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30.3</v>
      </c>
      <c r="R43" s="18">
        <v>0.7</v>
      </c>
      <c r="S43" s="18">
        <v>0</v>
      </c>
    </row>
    <row r="44" spans="1:19">
      <c r="A44" s="8" t="s">
        <v>86</v>
      </c>
      <c r="B44" s="199">
        <f>'[2]03'!B46</f>
        <v>75</v>
      </c>
      <c r="C44" s="200">
        <f>'[2]03'!C46</f>
        <v>0</v>
      </c>
      <c r="D44" s="200">
        <f>'[2]03'!D46</f>
        <v>0</v>
      </c>
      <c r="E44" s="200">
        <f>'[2]03'!E46</f>
        <v>0</v>
      </c>
      <c r="F44" s="15">
        <f t="shared" si="6"/>
        <v>75</v>
      </c>
      <c r="G44" s="199">
        <f>'[2]03'!H46</f>
        <v>31</v>
      </c>
      <c r="H44" s="200">
        <f>'[2]03'!I46</f>
        <v>0</v>
      </c>
      <c r="I44" s="200">
        <f>'[2]03'!J46</f>
        <v>0</v>
      </c>
      <c r="J44" s="200">
        <f>'[2]03'!K46</f>
        <v>0</v>
      </c>
      <c r="K44" s="15">
        <f t="shared" si="3"/>
        <v>31</v>
      </c>
      <c r="L44" s="18">
        <f>frq!C44</f>
        <v>1</v>
      </c>
      <c r="M44" s="124">
        <f t="shared" si="4"/>
        <v>30.3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30.3</v>
      </c>
      <c r="R44" s="18">
        <v>0.7</v>
      </c>
      <c r="S44" s="18">
        <v>0</v>
      </c>
    </row>
    <row r="45" spans="1:19">
      <c r="A45" s="8" t="s">
        <v>87</v>
      </c>
      <c r="B45" s="199">
        <f>'[2]03'!B47</f>
        <v>75</v>
      </c>
      <c r="C45" s="200">
        <f>'[2]03'!C47</f>
        <v>0</v>
      </c>
      <c r="D45" s="200">
        <f>'[2]03'!D47</f>
        <v>0</v>
      </c>
      <c r="E45" s="200">
        <f>'[2]03'!E47</f>
        <v>0</v>
      </c>
      <c r="F45" s="15">
        <f t="shared" si="6"/>
        <v>75</v>
      </c>
      <c r="G45" s="199">
        <f>'[2]03'!H47</f>
        <v>31</v>
      </c>
      <c r="H45" s="200">
        <f>'[2]03'!I47</f>
        <v>0</v>
      </c>
      <c r="I45" s="200">
        <f>'[2]03'!J47</f>
        <v>0</v>
      </c>
      <c r="J45" s="200">
        <f>'[2]03'!K47</f>
        <v>0</v>
      </c>
      <c r="K45" s="15">
        <f t="shared" si="3"/>
        <v>31</v>
      </c>
      <c r="L45" s="18">
        <f>frq!C45</f>
        <v>1</v>
      </c>
      <c r="M45" s="124">
        <f t="shared" si="4"/>
        <v>30.3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30.3</v>
      </c>
      <c r="R45" s="18">
        <v>0.7</v>
      </c>
      <c r="S45" s="18">
        <v>0</v>
      </c>
    </row>
    <row r="46" spans="1:19">
      <c r="A46" s="8" t="s">
        <v>88</v>
      </c>
      <c r="B46" s="199">
        <f>'[2]03'!B48</f>
        <v>75</v>
      </c>
      <c r="C46" s="200">
        <f>'[2]03'!C48</f>
        <v>0</v>
      </c>
      <c r="D46" s="200">
        <f>'[2]03'!D48</f>
        <v>0</v>
      </c>
      <c r="E46" s="200">
        <f>'[2]03'!E48</f>
        <v>0</v>
      </c>
      <c r="F46" s="15">
        <f t="shared" si="6"/>
        <v>75</v>
      </c>
      <c r="G46" s="199">
        <f>'[2]03'!H48</f>
        <v>31</v>
      </c>
      <c r="H46" s="200">
        <f>'[2]03'!I48</f>
        <v>0</v>
      </c>
      <c r="I46" s="200">
        <f>'[2]03'!J48</f>
        <v>0</v>
      </c>
      <c r="J46" s="200">
        <f>'[2]03'!K48</f>
        <v>0</v>
      </c>
      <c r="K46" s="15">
        <f t="shared" si="3"/>
        <v>31</v>
      </c>
      <c r="L46" s="18">
        <f>frq!C46</f>
        <v>1</v>
      </c>
      <c r="M46" s="124">
        <f t="shared" si="4"/>
        <v>30.3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30.3</v>
      </c>
      <c r="R46" s="18">
        <v>0.7</v>
      </c>
      <c r="S46" s="18">
        <v>0</v>
      </c>
    </row>
    <row r="47" spans="1:19">
      <c r="A47" s="8" t="s">
        <v>89</v>
      </c>
      <c r="B47" s="199">
        <f>'[2]03'!B49</f>
        <v>75</v>
      </c>
      <c r="C47" s="200">
        <f>'[2]03'!C49</f>
        <v>0</v>
      </c>
      <c r="D47" s="200">
        <f>'[2]03'!D49</f>
        <v>0</v>
      </c>
      <c r="E47" s="200">
        <f>'[2]03'!E49</f>
        <v>0</v>
      </c>
      <c r="F47" s="15">
        <f t="shared" si="6"/>
        <v>75</v>
      </c>
      <c r="G47" s="199">
        <f>'[2]03'!H49</f>
        <v>31</v>
      </c>
      <c r="H47" s="200">
        <f>'[2]03'!I49</f>
        <v>0</v>
      </c>
      <c r="I47" s="200">
        <f>'[2]03'!J49</f>
        <v>0</v>
      </c>
      <c r="J47" s="200">
        <f>'[2]03'!K49</f>
        <v>0</v>
      </c>
      <c r="K47" s="15">
        <f t="shared" si="3"/>
        <v>31</v>
      </c>
      <c r="L47" s="18">
        <f>frq!C47</f>
        <v>1</v>
      </c>
      <c r="M47" s="124">
        <f t="shared" si="4"/>
        <v>30.3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30.3</v>
      </c>
      <c r="R47" s="18">
        <v>0.7</v>
      </c>
      <c r="S47" s="18">
        <v>0</v>
      </c>
    </row>
    <row r="48" spans="1:19">
      <c r="A48" s="8" t="s">
        <v>90</v>
      </c>
      <c r="B48" s="199">
        <f>'[2]03'!B50</f>
        <v>75</v>
      </c>
      <c r="C48" s="200">
        <f>'[2]03'!C50</f>
        <v>0</v>
      </c>
      <c r="D48" s="200">
        <f>'[2]03'!D50</f>
        <v>0</v>
      </c>
      <c r="E48" s="200">
        <f>'[2]03'!E50</f>
        <v>0</v>
      </c>
      <c r="F48" s="15">
        <f t="shared" si="6"/>
        <v>75</v>
      </c>
      <c r="G48" s="199">
        <f>'[2]03'!H50</f>
        <v>31</v>
      </c>
      <c r="H48" s="200">
        <f>'[2]03'!I50</f>
        <v>0</v>
      </c>
      <c r="I48" s="200">
        <f>'[2]03'!J50</f>
        <v>0</v>
      </c>
      <c r="J48" s="200">
        <f>'[2]03'!K50</f>
        <v>0</v>
      </c>
      <c r="K48" s="15">
        <f t="shared" si="3"/>
        <v>31</v>
      </c>
      <c r="L48" s="18">
        <f>frq!C48</f>
        <v>1</v>
      </c>
      <c r="M48" s="124">
        <f t="shared" si="4"/>
        <v>30.3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30.3</v>
      </c>
      <c r="R48" s="18">
        <v>0.7</v>
      </c>
      <c r="S48" s="18">
        <v>0</v>
      </c>
    </row>
    <row r="49" spans="1:19">
      <c r="A49" s="8" t="s">
        <v>91</v>
      </c>
      <c r="B49" s="199">
        <f>'[2]03'!B51</f>
        <v>75</v>
      </c>
      <c r="C49" s="200">
        <f>'[2]03'!C51</f>
        <v>0</v>
      </c>
      <c r="D49" s="200">
        <f>'[2]03'!D51</f>
        <v>0</v>
      </c>
      <c r="E49" s="200">
        <f>'[2]03'!E51</f>
        <v>0</v>
      </c>
      <c r="F49" s="15">
        <f t="shared" si="6"/>
        <v>75</v>
      </c>
      <c r="G49" s="199">
        <f>'[2]03'!H51</f>
        <v>31</v>
      </c>
      <c r="H49" s="200">
        <f>'[2]03'!I51</f>
        <v>0</v>
      </c>
      <c r="I49" s="200">
        <f>'[2]03'!J51</f>
        <v>0</v>
      </c>
      <c r="J49" s="200">
        <f>'[2]03'!K51</f>
        <v>0</v>
      </c>
      <c r="K49" s="15">
        <f t="shared" si="3"/>
        <v>31</v>
      </c>
      <c r="L49" s="18">
        <f>frq!C49</f>
        <v>1</v>
      </c>
      <c r="M49" s="124">
        <f t="shared" si="4"/>
        <v>30.3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30.3</v>
      </c>
      <c r="R49" s="18">
        <v>0.7</v>
      </c>
      <c r="S49" s="18">
        <v>0</v>
      </c>
    </row>
    <row r="50" spans="1:19">
      <c r="A50" s="8" t="s">
        <v>92</v>
      </c>
      <c r="B50" s="199">
        <f>'[2]03'!B52</f>
        <v>75</v>
      </c>
      <c r="C50" s="200">
        <f>'[2]03'!C52</f>
        <v>0</v>
      </c>
      <c r="D50" s="200">
        <f>'[2]03'!D52</f>
        <v>0</v>
      </c>
      <c r="E50" s="200">
        <f>'[2]03'!E52</f>
        <v>0</v>
      </c>
      <c r="F50" s="15">
        <f t="shared" si="6"/>
        <v>75</v>
      </c>
      <c r="G50" s="199">
        <f>'[2]03'!H52</f>
        <v>31</v>
      </c>
      <c r="H50" s="200">
        <f>'[2]03'!I52</f>
        <v>0</v>
      </c>
      <c r="I50" s="200">
        <f>'[2]03'!J52</f>
        <v>0</v>
      </c>
      <c r="J50" s="200">
        <f>'[2]03'!K52</f>
        <v>0</v>
      </c>
      <c r="K50" s="15">
        <f t="shared" si="3"/>
        <v>31</v>
      </c>
      <c r="L50" s="18">
        <f>frq!C50</f>
        <v>1</v>
      </c>
      <c r="M50" s="124">
        <f t="shared" si="4"/>
        <v>30.3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30.3</v>
      </c>
      <c r="R50" s="18">
        <v>0.7</v>
      </c>
      <c r="S50" s="18">
        <v>0</v>
      </c>
    </row>
    <row r="51" spans="1:19">
      <c r="A51" s="8" t="s">
        <v>93</v>
      </c>
      <c r="B51" s="199">
        <f>'[2]03'!B53</f>
        <v>75</v>
      </c>
      <c r="C51" s="200">
        <f>'[2]03'!C53</f>
        <v>0</v>
      </c>
      <c r="D51" s="200">
        <f>'[2]03'!D53</f>
        <v>0</v>
      </c>
      <c r="E51" s="200">
        <f>'[2]03'!E53</f>
        <v>0</v>
      </c>
      <c r="F51" s="15">
        <f t="shared" si="6"/>
        <v>75</v>
      </c>
      <c r="G51" s="199">
        <f>'[2]03'!H53</f>
        <v>31</v>
      </c>
      <c r="H51" s="200">
        <f>'[2]03'!I53</f>
        <v>0</v>
      </c>
      <c r="I51" s="200">
        <f>'[2]03'!J53</f>
        <v>0</v>
      </c>
      <c r="J51" s="200">
        <f>'[2]03'!K53</f>
        <v>0</v>
      </c>
      <c r="K51" s="15">
        <f t="shared" si="3"/>
        <v>31</v>
      </c>
      <c r="L51" s="18">
        <f>frq!C51</f>
        <v>1</v>
      </c>
      <c r="M51" s="124">
        <f t="shared" si="4"/>
        <v>30.3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30.3</v>
      </c>
      <c r="R51" s="18">
        <v>0.7</v>
      </c>
      <c r="S51" s="18">
        <v>0</v>
      </c>
    </row>
    <row r="52" spans="1:19">
      <c r="A52" s="8" t="s">
        <v>94</v>
      </c>
      <c r="B52" s="199">
        <f>'[2]03'!B54</f>
        <v>75</v>
      </c>
      <c r="C52" s="200">
        <f>'[2]03'!C54</f>
        <v>0</v>
      </c>
      <c r="D52" s="200">
        <f>'[2]03'!D54</f>
        <v>0</v>
      </c>
      <c r="E52" s="200">
        <f>'[2]03'!E54</f>
        <v>0</v>
      </c>
      <c r="F52" s="15">
        <f t="shared" si="6"/>
        <v>75</v>
      </c>
      <c r="G52" s="199">
        <f>'[2]03'!H54</f>
        <v>31</v>
      </c>
      <c r="H52" s="200">
        <f>'[2]03'!I54</f>
        <v>0</v>
      </c>
      <c r="I52" s="200">
        <f>'[2]03'!J54</f>
        <v>0</v>
      </c>
      <c r="J52" s="200">
        <f>'[2]03'!K54</f>
        <v>0</v>
      </c>
      <c r="K52" s="15">
        <f t="shared" si="3"/>
        <v>31</v>
      </c>
      <c r="L52" s="18">
        <f>frq!C52</f>
        <v>1</v>
      </c>
      <c r="M52" s="124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  <c r="S52" s="18">
        <v>0</v>
      </c>
    </row>
    <row r="53" spans="1:19">
      <c r="A53" s="8" t="s">
        <v>95</v>
      </c>
      <c r="B53" s="199">
        <f>'[2]03'!B55</f>
        <v>75</v>
      </c>
      <c r="C53" s="200">
        <f>'[2]03'!C55</f>
        <v>0</v>
      </c>
      <c r="D53" s="200">
        <f>'[2]03'!D55</f>
        <v>0</v>
      </c>
      <c r="E53" s="200">
        <f>'[2]03'!E55</f>
        <v>0</v>
      </c>
      <c r="F53" s="15">
        <f t="shared" si="6"/>
        <v>75</v>
      </c>
      <c r="G53" s="199">
        <f>'[2]03'!H55</f>
        <v>31</v>
      </c>
      <c r="H53" s="200">
        <f>'[2]03'!I55</f>
        <v>0</v>
      </c>
      <c r="I53" s="200">
        <f>'[2]03'!J55</f>
        <v>0</v>
      </c>
      <c r="J53" s="200">
        <f>'[2]03'!K55</f>
        <v>0</v>
      </c>
      <c r="K53" s="15">
        <f t="shared" si="3"/>
        <v>31</v>
      </c>
      <c r="L53" s="18">
        <f>frq!C53</f>
        <v>1</v>
      </c>
      <c r="M53" s="124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  <c r="S53" s="18">
        <v>0</v>
      </c>
    </row>
    <row r="54" spans="1:19">
      <c r="A54" s="8" t="s">
        <v>96</v>
      </c>
      <c r="B54" s="199">
        <f>'[2]03'!B56</f>
        <v>75</v>
      </c>
      <c r="C54" s="200">
        <f>'[2]03'!C56</f>
        <v>0</v>
      </c>
      <c r="D54" s="200">
        <f>'[2]03'!D56</f>
        <v>0</v>
      </c>
      <c r="E54" s="200">
        <f>'[2]03'!E56</f>
        <v>0</v>
      </c>
      <c r="F54" s="15">
        <f t="shared" si="6"/>
        <v>75</v>
      </c>
      <c r="G54" s="199">
        <f>'[2]03'!H56</f>
        <v>31</v>
      </c>
      <c r="H54" s="200">
        <f>'[2]03'!I56</f>
        <v>0</v>
      </c>
      <c r="I54" s="200">
        <f>'[2]03'!J56</f>
        <v>0</v>
      </c>
      <c r="J54" s="200">
        <f>'[2]03'!K56</f>
        <v>0</v>
      </c>
      <c r="K54" s="15">
        <f t="shared" si="3"/>
        <v>31</v>
      </c>
      <c r="L54" s="18">
        <f>frq!C54</f>
        <v>1</v>
      </c>
      <c r="M54" s="124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  <c r="S54" s="18">
        <v>0</v>
      </c>
    </row>
    <row r="55" spans="1:19">
      <c r="A55" s="8" t="s">
        <v>97</v>
      </c>
      <c r="B55" s="199">
        <f>'[2]03'!B57</f>
        <v>75</v>
      </c>
      <c r="C55" s="200">
        <f>'[2]03'!C57</f>
        <v>0</v>
      </c>
      <c r="D55" s="200">
        <f>'[2]03'!D57</f>
        <v>0</v>
      </c>
      <c r="E55" s="200">
        <f>'[2]03'!E57</f>
        <v>0</v>
      </c>
      <c r="F55" s="15">
        <f t="shared" si="6"/>
        <v>75</v>
      </c>
      <c r="G55" s="199">
        <f>'[2]03'!H57</f>
        <v>31</v>
      </c>
      <c r="H55" s="200">
        <f>'[2]03'!I57</f>
        <v>0</v>
      </c>
      <c r="I55" s="200">
        <f>'[2]03'!J57</f>
        <v>0</v>
      </c>
      <c r="J55" s="200">
        <f>'[2]03'!K57</f>
        <v>0</v>
      </c>
      <c r="K55" s="15">
        <f t="shared" si="3"/>
        <v>31</v>
      </c>
      <c r="L55" s="18">
        <f>frq!C55</f>
        <v>1</v>
      </c>
      <c r="M55" s="124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  <c r="S55" s="18">
        <v>0</v>
      </c>
    </row>
    <row r="56" spans="1:19">
      <c r="A56" s="8" t="s">
        <v>98</v>
      </c>
      <c r="B56" s="199">
        <f>'[2]03'!B58</f>
        <v>75</v>
      </c>
      <c r="C56" s="200">
        <f>'[2]03'!C58</f>
        <v>0</v>
      </c>
      <c r="D56" s="200">
        <f>'[2]03'!D58</f>
        <v>0</v>
      </c>
      <c r="E56" s="200">
        <f>'[2]03'!E58</f>
        <v>0</v>
      </c>
      <c r="F56" s="15">
        <f t="shared" si="6"/>
        <v>75</v>
      </c>
      <c r="G56" s="199">
        <f>'[2]03'!H58</f>
        <v>31</v>
      </c>
      <c r="H56" s="200">
        <f>'[2]03'!I58</f>
        <v>0</v>
      </c>
      <c r="I56" s="200">
        <f>'[2]03'!J58</f>
        <v>0</v>
      </c>
      <c r="J56" s="200">
        <f>'[2]03'!K58</f>
        <v>0</v>
      </c>
      <c r="K56" s="15">
        <f t="shared" si="3"/>
        <v>31</v>
      </c>
      <c r="L56" s="18">
        <f>frq!C56</f>
        <v>1</v>
      </c>
      <c r="M56" s="124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  <c r="S56" s="18">
        <v>0</v>
      </c>
    </row>
    <row r="57" spans="1:19">
      <c r="A57" s="8" t="s">
        <v>99</v>
      </c>
      <c r="B57" s="199">
        <f>'[2]03'!B59</f>
        <v>75</v>
      </c>
      <c r="C57" s="200">
        <f>'[2]03'!C59</f>
        <v>0</v>
      </c>
      <c r="D57" s="200">
        <f>'[2]03'!D59</f>
        <v>0</v>
      </c>
      <c r="E57" s="200">
        <f>'[2]03'!E59</f>
        <v>0</v>
      </c>
      <c r="F57" s="15">
        <f t="shared" si="6"/>
        <v>75</v>
      </c>
      <c r="G57" s="199">
        <f>'[2]03'!H59</f>
        <v>30</v>
      </c>
      <c r="H57" s="200">
        <f>'[2]03'!I59</f>
        <v>0</v>
      </c>
      <c r="I57" s="200">
        <f>'[2]03'!J59</f>
        <v>0</v>
      </c>
      <c r="J57" s="200">
        <f>'[2]03'!K59</f>
        <v>0</v>
      </c>
      <c r="K57" s="15">
        <f t="shared" si="3"/>
        <v>30</v>
      </c>
      <c r="L57" s="18">
        <f>frq!C57</f>
        <v>1</v>
      </c>
      <c r="M57" s="124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  <c r="S57" s="18">
        <v>0</v>
      </c>
    </row>
    <row r="58" spans="1:19">
      <c r="A58" s="8" t="s">
        <v>100</v>
      </c>
      <c r="B58" s="199">
        <f>'[2]03'!B60</f>
        <v>75</v>
      </c>
      <c r="C58" s="200">
        <f>'[2]03'!C60</f>
        <v>0</v>
      </c>
      <c r="D58" s="200">
        <f>'[2]03'!D60</f>
        <v>0</v>
      </c>
      <c r="E58" s="200">
        <f>'[2]03'!E60</f>
        <v>0</v>
      </c>
      <c r="F58" s="15">
        <f t="shared" si="6"/>
        <v>75</v>
      </c>
      <c r="G58" s="199">
        <f>'[2]03'!H60</f>
        <v>30</v>
      </c>
      <c r="H58" s="200">
        <f>'[2]03'!I60</f>
        <v>0</v>
      </c>
      <c r="I58" s="200">
        <f>'[2]03'!J60</f>
        <v>0</v>
      </c>
      <c r="J58" s="200">
        <f>'[2]03'!K60</f>
        <v>0</v>
      </c>
      <c r="K58" s="15">
        <f t="shared" si="3"/>
        <v>30</v>
      </c>
      <c r="L58" s="18">
        <f>frq!C58</f>
        <v>1</v>
      </c>
      <c r="M58" s="124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  <c r="S58" s="18">
        <v>0</v>
      </c>
    </row>
    <row r="59" spans="1:19">
      <c r="A59" s="8" t="s">
        <v>101</v>
      </c>
      <c r="B59" s="199">
        <f>'[2]03'!B61</f>
        <v>75</v>
      </c>
      <c r="C59" s="200">
        <f>'[2]03'!C61</f>
        <v>0</v>
      </c>
      <c r="D59" s="200">
        <f>'[2]03'!D61</f>
        <v>0</v>
      </c>
      <c r="E59" s="200">
        <f>'[2]03'!E61</f>
        <v>0</v>
      </c>
      <c r="F59" s="15">
        <f t="shared" si="6"/>
        <v>75</v>
      </c>
      <c r="G59" s="199">
        <f>'[2]03'!H61</f>
        <v>30</v>
      </c>
      <c r="H59" s="200">
        <f>'[2]03'!I61</f>
        <v>0</v>
      </c>
      <c r="I59" s="200">
        <f>'[2]03'!J61</f>
        <v>0</v>
      </c>
      <c r="J59" s="200">
        <f>'[2]03'!K61</f>
        <v>0</v>
      </c>
      <c r="K59" s="15">
        <f t="shared" si="3"/>
        <v>30</v>
      </c>
      <c r="L59" s="18">
        <f>frq!C59</f>
        <v>1</v>
      </c>
      <c r="M59" s="124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  <c r="S59" s="18">
        <v>0</v>
      </c>
    </row>
    <row r="60" spans="1:19">
      <c r="A60" s="8" t="s">
        <v>102</v>
      </c>
      <c r="B60" s="199">
        <f>'[2]03'!B62</f>
        <v>75</v>
      </c>
      <c r="C60" s="200">
        <f>'[2]03'!C62</f>
        <v>0</v>
      </c>
      <c r="D60" s="200">
        <f>'[2]03'!D62</f>
        <v>0</v>
      </c>
      <c r="E60" s="200">
        <f>'[2]03'!E62</f>
        <v>0</v>
      </c>
      <c r="F60" s="15">
        <f t="shared" si="6"/>
        <v>75</v>
      </c>
      <c r="G60" s="199">
        <f>'[2]03'!H62</f>
        <v>30</v>
      </c>
      <c r="H60" s="200">
        <f>'[2]03'!I62</f>
        <v>0</v>
      </c>
      <c r="I60" s="200">
        <f>'[2]03'!J62</f>
        <v>0</v>
      </c>
      <c r="J60" s="200">
        <f>'[2]03'!K62</f>
        <v>0</v>
      </c>
      <c r="K60" s="15">
        <f t="shared" si="3"/>
        <v>30</v>
      </c>
      <c r="L60" s="18">
        <f>frq!C60</f>
        <v>1</v>
      </c>
      <c r="M60" s="124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  <c r="S60" s="18">
        <v>0</v>
      </c>
    </row>
    <row r="61" spans="1:19">
      <c r="A61" s="8" t="s">
        <v>103</v>
      </c>
      <c r="B61" s="199">
        <f>'[2]03'!B63</f>
        <v>75</v>
      </c>
      <c r="C61" s="200">
        <f>'[2]03'!C63</f>
        <v>0</v>
      </c>
      <c r="D61" s="200">
        <f>'[2]03'!D63</f>
        <v>0</v>
      </c>
      <c r="E61" s="200">
        <f>'[2]03'!E63</f>
        <v>0</v>
      </c>
      <c r="F61" s="15">
        <f t="shared" si="6"/>
        <v>75</v>
      </c>
      <c r="G61" s="199">
        <f>'[2]03'!H63</f>
        <v>30</v>
      </c>
      <c r="H61" s="200">
        <f>'[2]03'!I63</f>
        <v>0</v>
      </c>
      <c r="I61" s="200">
        <f>'[2]03'!J63</f>
        <v>0</v>
      </c>
      <c r="J61" s="200">
        <f>'[2]03'!K63</f>
        <v>0</v>
      </c>
      <c r="K61" s="15">
        <f t="shared" si="3"/>
        <v>30</v>
      </c>
      <c r="L61" s="18">
        <f>frq!C61</f>
        <v>1</v>
      </c>
      <c r="M61" s="124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  <c r="S61" s="18">
        <v>0</v>
      </c>
    </row>
    <row r="62" spans="1:19">
      <c r="A62" s="8" t="s">
        <v>104</v>
      </c>
      <c r="B62" s="199">
        <f>'[2]03'!B64</f>
        <v>75</v>
      </c>
      <c r="C62" s="200">
        <f>'[2]03'!C64</f>
        <v>0</v>
      </c>
      <c r="D62" s="200">
        <f>'[2]03'!D64</f>
        <v>0</v>
      </c>
      <c r="E62" s="200">
        <f>'[2]03'!E64</f>
        <v>0</v>
      </c>
      <c r="F62" s="15">
        <f t="shared" si="6"/>
        <v>75</v>
      </c>
      <c r="G62" s="199">
        <f>'[2]03'!H64</f>
        <v>30</v>
      </c>
      <c r="H62" s="200">
        <f>'[2]03'!I64</f>
        <v>0</v>
      </c>
      <c r="I62" s="200">
        <f>'[2]03'!J64</f>
        <v>0</v>
      </c>
      <c r="J62" s="200">
        <f>'[2]03'!K64</f>
        <v>0</v>
      </c>
      <c r="K62" s="15">
        <f t="shared" si="3"/>
        <v>30</v>
      </c>
      <c r="L62" s="18">
        <f>frq!C62</f>
        <v>1</v>
      </c>
      <c r="M62" s="124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  <c r="S62" s="18">
        <v>0</v>
      </c>
    </row>
    <row r="63" spans="1:19">
      <c r="A63" s="8" t="s">
        <v>105</v>
      </c>
      <c r="B63" s="199">
        <f>'[2]03'!B65</f>
        <v>75</v>
      </c>
      <c r="C63" s="200">
        <f>'[2]03'!C65</f>
        <v>0</v>
      </c>
      <c r="D63" s="200">
        <f>'[2]03'!D65</f>
        <v>0</v>
      </c>
      <c r="E63" s="200">
        <f>'[2]03'!E65</f>
        <v>0</v>
      </c>
      <c r="F63" s="15">
        <f t="shared" si="6"/>
        <v>75</v>
      </c>
      <c r="G63" s="199">
        <f>'[2]03'!H65</f>
        <v>30</v>
      </c>
      <c r="H63" s="200">
        <f>'[2]03'!I65</f>
        <v>0</v>
      </c>
      <c r="I63" s="200">
        <f>'[2]03'!J65</f>
        <v>0</v>
      </c>
      <c r="J63" s="200">
        <f>'[2]03'!K65</f>
        <v>0</v>
      </c>
      <c r="K63" s="15">
        <f t="shared" si="3"/>
        <v>30</v>
      </c>
      <c r="L63" s="18">
        <f>frq!C63</f>
        <v>1</v>
      </c>
      <c r="M63" s="124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  <c r="S63" s="18">
        <v>0</v>
      </c>
    </row>
    <row r="64" spans="1:19">
      <c r="A64" s="8" t="s">
        <v>106</v>
      </c>
      <c r="B64" s="199">
        <f>'[2]03'!B66</f>
        <v>75</v>
      </c>
      <c r="C64" s="200">
        <f>'[2]03'!C66</f>
        <v>0</v>
      </c>
      <c r="D64" s="200">
        <f>'[2]03'!D66</f>
        <v>0</v>
      </c>
      <c r="E64" s="200">
        <f>'[2]03'!E66</f>
        <v>0</v>
      </c>
      <c r="F64" s="15">
        <f t="shared" si="6"/>
        <v>75</v>
      </c>
      <c r="G64" s="199">
        <f>'[2]03'!H66</f>
        <v>30</v>
      </c>
      <c r="H64" s="200">
        <f>'[2]03'!I66</f>
        <v>0</v>
      </c>
      <c r="I64" s="200">
        <f>'[2]03'!J66</f>
        <v>0</v>
      </c>
      <c r="J64" s="200">
        <f>'[2]03'!K66</f>
        <v>0</v>
      </c>
      <c r="K64" s="15">
        <f t="shared" si="3"/>
        <v>30</v>
      </c>
      <c r="L64" s="18">
        <f>frq!C64</f>
        <v>1</v>
      </c>
      <c r="M64" s="124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  <c r="S64" s="18">
        <v>0</v>
      </c>
    </row>
    <row r="65" spans="1:19">
      <c r="A65" s="8" t="s">
        <v>107</v>
      </c>
      <c r="B65" s="199">
        <f>'[2]03'!B67</f>
        <v>75</v>
      </c>
      <c r="C65" s="200">
        <f>'[2]03'!C67</f>
        <v>0</v>
      </c>
      <c r="D65" s="200">
        <f>'[2]03'!D67</f>
        <v>0</v>
      </c>
      <c r="E65" s="200">
        <f>'[2]03'!E67</f>
        <v>0</v>
      </c>
      <c r="F65" s="15">
        <f t="shared" si="6"/>
        <v>75</v>
      </c>
      <c r="G65" s="199">
        <f>'[2]03'!H67</f>
        <v>30</v>
      </c>
      <c r="H65" s="200">
        <f>'[2]03'!I67</f>
        <v>0</v>
      </c>
      <c r="I65" s="200">
        <f>'[2]03'!J67</f>
        <v>0</v>
      </c>
      <c r="J65" s="200">
        <f>'[2]03'!K67</f>
        <v>0</v>
      </c>
      <c r="K65" s="15">
        <f t="shared" si="3"/>
        <v>30</v>
      </c>
      <c r="L65" s="18">
        <f>frq!C65</f>
        <v>1</v>
      </c>
      <c r="M65" s="124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  <c r="S65" s="18">
        <v>0</v>
      </c>
    </row>
    <row r="66" spans="1:19">
      <c r="A66" s="8" t="s">
        <v>108</v>
      </c>
      <c r="B66" s="199">
        <f>'[2]03'!B68</f>
        <v>75</v>
      </c>
      <c r="C66" s="200">
        <f>'[2]03'!C68</f>
        <v>0</v>
      </c>
      <c r="D66" s="200">
        <f>'[2]03'!D68</f>
        <v>0</v>
      </c>
      <c r="E66" s="200">
        <f>'[2]03'!E68</f>
        <v>0</v>
      </c>
      <c r="F66" s="15">
        <f t="shared" si="6"/>
        <v>75</v>
      </c>
      <c r="G66" s="199">
        <f>'[2]03'!H68</f>
        <v>30</v>
      </c>
      <c r="H66" s="200">
        <f>'[2]03'!I68</f>
        <v>0</v>
      </c>
      <c r="I66" s="200">
        <f>'[2]03'!J68</f>
        <v>0</v>
      </c>
      <c r="J66" s="200">
        <f>'[2]03'!K68</f>
        <v>0</v>
      </c>
      <c r="K66" s="15">
        <f t="shared" si="3"/>
        <v>30</v>
      </c>
      <c r="L66" s="18">
        <f>frq!C66</f>
        <v>1</v>
      </c>
      <c r="M66" s="124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  <c r="S66" s="18">
        <v>0</v>
      </c>
    </row>
    <row r="67" spans="1:19">
      <c r="A67" s="8" t="s">
        <v>109</v>
      </c>
      <c r="B67" s="199">
        <f>'[2]03'!B69</f>
        <v>75</v>
      </c>
      <c r="C67" s="200">
        <f>'[2]03'!C69</f>
        <v>0</v>
      </c>
      <c r="D67" s="200">
        <f>'[2]03'!D69</f>
        <v>0</v>
      </c>
      <c r="E67" s="200">
        <f>'[2]03'!E69</f>
        <v>0</v>
      </c>
      <c r="F67" s="15">
        <f t="shared" si="6"/>
        <v>75</v>
      </c>
      <c r="G67" s="199">
        <f>'[2]03'!H69</f>
        <v>30</v>
      </c>
      <c r="H67" s="200">
        <f>'[2]03'!I69</f>
        <v>0</v>
      </c>
      <c r="I67" s="200">
        <f>'[2]03'!J69</f>
        <v>0</v>
      </c>
      <c r="J67" s="200">
        <f>'[2]03'!K69</f>
        <v>0</v>
      </c>
      <c r="K67" s="15">
        <f t="shared" si="3"/>
        <v>30</v>
      </c>
      <c r="L67" s="18">
        <f>frq!C67</f>
        <v>1</v>
      </c>
      <c r="M67" s="124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  <c r="S67" s="18">
        <v>0</v>
      </c>
    </row>
    <row r="68" spans="1:19">
      <c r="A68" s="8" t="s">
        <v>110</v>
      </c>
      <c r="B68" s="199">
        <f>'[2]03'!B70</f>
        <v>75</v>
      </c>
      <c r="C68" s="200">
        <f>'[2]03'!C70</f>
        <v>0</v>
      </c>
      <c r="D68" s="200">
        <f>'[2]03'!D70</f>
        <v>0</v>
      </c>
      <c r="E68" s="200">
        <f>'[2]03'!E70</f>
        <v>0</v>
      </c>
      <c r="F68" s="15">
        <f t="shared" si="6"/>
        <v>75</v>
      </c>
      <c r="G68" s="199">
        <f>'[2]03'!H70</f>
        <v>30</v>
      </c>
      <c r="H68" s="200">
        <f>'[2]03'!I70</f>
        <v>0</v>
      </c>
      <c r="I68" s="200">
        <f>'[2]03'!J70</f>
        <v>0</v>
      </c>
      <c r="J68" s="200">
        <f>'[2]03'!K70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  <c r="S68" s="18">
        <v>0</v>
      </c>
    </row>
    <row r="69" spans="1:19">
      <c r="A69" s="8" t="s">
        <v>111</v>
      </c>
      <c r="B69" s="199">
        <f>'[2]03'!B71</f>
        <v>75</v>
      </c>
      <c r="C69" s="200">
        <f>'[2]03'!C71</f>
        <v>0</v>
      </c>
      <c r="D69" s="200">
        <f>'[2]03'!D71</f>
        <v>0</v>
      </c>
      <c r="E69" s="200">
        <f>'[2]03'!E71</f>
        <v>0</v>
      </c>
      <c r="F69" s="15">
        <f t="shared" ref="F69:F98" si="16">SUM(B69:E69)</f>
        <v>75</v>
      </c>
      <c r="G69" s="199">
        <f>'[2]03'!H71</f>
        <v>30</v>
      </c>
      <c r="H69" s="200">
        <f>'[2]03'!I71</f>
        <v>0</v>
      </c>
      <c r="I69" s="200">
        <f>'[2]03'!J71</f>
        <v>0</v>
      </c>
      <c r="J69" s="200">
        <f>'[2]03'!K71</f>
        <v>0</v>
      </c>
      <c r="K69" s="15">
        <f t="shared" si="13"/>
        <v>30</v>
      </c>
      <c r="L69" s="18">
        <f>frq!C69</f>
        <v>1</v>
      </c>
      <c r="M69" s="124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  <c r="S69" s="18">
        <v>0</v>
      </c>
    </row>
    <row r="70" spans="1:19">
      <c r="A70" s="8" t="s">
        <v>112</v>
      </c>
      <c r="B70" s="199">
        <f>'[2]03'!B72</f>
        <v>75</v>
      </c>
      <c r="C70" s="200">
        <f>'[2]03'!C72</f>
        <v>0</v>
      </c>
      <c r="D70" s="200">
        <f>'[2]03'!D72</f>
        <v>0</v>
      </c>
      <c r="E70" s="200">
        <f>'[2]03'!E72</f>
        <v>0</v>
      </c>
      <c r="F70" s="15">
        <f t="shared" si="16"/>
        <v>75</v>
      </c>
      <c r="G70" s="199">
        <f>'[2]03'!H72</f>
        <v>30</v>
      </c>
      <c r="H70" s="200">
        <f>'[2]03'!I72</f>
        <v>0</v>
      </c>
      <c r="I70" s="200">
        <f>'[2]03'!J72</f>
        <v>0</v>
      </c>
      <c r="J70" s="200">
        <f>'[2]03'!K72</f>
        <v>0</v>
      </c>
      <c r="K70" s="15">
        <f t="shared" si="13"/>
        <v>30</v>
      </c>
      <c r="L70" s="18">
        <f>frq!C70</f>
        <v>1</v>
      </c>
      <c r="M70" s="124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  <c r="S70" s="18">
        <v>0</v>
      </c>
    </row>
    <row r="71" spans="1:19">
      <c r="A71" s="8" t="s">
        <v>113</v>
      </c>
      <c r="B71" s="199">
        <f>'[2]03'!B73</f>
        <v>75</v>
      </c>
      <c r="C71" s="200">
        <f>'[2]03'!C73</f>
        <v>0</v>
      </c>
      <c r="D71" s="200">
        <f>'[2]03'!D73</f>
        <v>0</v>
      </c>
      <c r="E71" s="200">
        <f>'[2]03'!E73</f>
        <v>0</v>
      </c>
      <c r="F71" s="15">
        <f t="shared" si="16"/>
        <v>75</v>
      </c>
      <c r="G71" s="199">
        <f>'[2]03'!H73</f>
        <v>30</v>
      </c>
      <c r="H71" s="200">
        <f>'[2]03'!I73</f>
        <v>0</v>
      </c>
      <c r="I71" s="200">
        <f>'[2]03'!J73</f>
        <v>0</v>
      </c>
      <c r="J71" s="200">
        <f>'[2]03'!K73</f>
        <v>0</v>
      </c>
      <c r="K71" s="15">
        <f t="shared" si="13"/>
        <v>30</v>
      </c>
      <c r="L71" s="18">
        <f>frq!C71</f>
        <v>1</v>
      </c>
      <c r="M71" s="124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  <c r="S71" s="18">
        <v>0</v>
      </c>
    </row>
    <row r="72" spans="1:19">
      <c r="A72" s="8" t="s">
        <v>114</v>
      </c>
      <c r="B72" s="199">
        <f>'[2]03'!B74</f>
        <v>75</v>
      </c>
      <c r="C72" s="200">
        <f>'[2]03'!C74</f>
        <v>0</v>
      </c>
      <c r="D72" s="200">
        <f>'[2]03'!D74</f>
        <v>0</v>
      </c>
      <c r="E72" s="200">
        <f>'[2]03'!E74</f>
        <v>0</v>
      </c>
      <c r="F72" s="15">
        <f t="shared" si="16"/>
        <v>75</v>
      </c>
      <c r="G72" s="199">
        <f>'[2]03'!H74</f>
        <v>28</v>
      </c>
      <c r="H72" s="200">
        <f>'[2]03'!I74</f>
        <v>0</v>
      </c>
      <c r="I72" s="200">
        <f>'[2]03'!J74</f>
        <v>0</v>
      </c>
      <c r="J72" s="200">
        <f>'[2]03'!K74</f>
        <v>0</v>
      </c>
      <c r="K72" s="15">
        <f t="shared" si="13"/>
        <v>28</v>
      </c>
      <c r="L72" s="18">
        <f>frq!C72</f>
        <v>1</v>
      </c>
      <c r="M72" s="124">
        <f t="shared" si="14"/>
        <v>27.3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27.3</v>
      </c>
      <c r="R72" s="18">
        <v>0.7</v>
      </c>
      <c r="S72" s="18">
        <v>0</v>
      </c>
    </row>
    <row r="73" spans="1:19">
      <c r="A73" s="8" t="s">
        <v>115</v>
      </c>
      <c r="B73" s="199">
        <f>'[2]03'!B75</f>
        <v>75</v>
      </c>
      <c r="C73" s="200">
        <f>'[2]03'!C75</f>
        <v>0</v>
      </c>
      <c r="D73" s="200">
        <f>'[2]03'!D75</f>
        <v>0</v>
      </c>
      <c r="E73" s="200">
        <f>'[2]03'!E75</f>
        <v>0</v>
      </c>
      <c r="F73" s="15">
        <f t="shared" si="16"/>
        <v>75</v>
      </c>
      <c r="G73" s="199">
        <f>'[2]03'!H75</f>
        <v>28</v>
      </c>
      <c r="H73" s="200">
        <f>'[2]03'!I75</f>
        <v>0</v>
      </c>
      <c r="I73" s="200">
        <f>'[2]03'!J75</f>
        <v>0</v>
      </c>
      <c r="J73" s="200">
        <f>'[2]03'!K75</f>
        <v>0</v>
      </c>
      <c r="K73" s="15">
        <f t="shared" si="13"/>
        <v>28</v>
      </c>
      <c r="L73" s="18">
        <f>frq!C73</f>
        <v>1</v>
      </c>
      <c r="M73" s="124">
        <f t="shared" si="14"/>
        <v>27.3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27.3</v>
      </c>
      <c r="R73" s="18">
        <v>0.7</v>
      </c>
      <c r="S73" s="18">
        <v>0</v>
      </c>
    </row>
    <row r="74" spans="1:19">
      <c r="A74" s="8" t="s">
        <v>116</v>
      </c>
      <c r="B74" s="199">
        <f>'[2]03'!B76</f>
        <v>75</v>
      </c>
      <c r="C74" s="200">
        <f>'[2]03'!C76</f>
        <v>0</v>
      </c>
      <c r="D74" s="200">
        <f>'[2]03'!D76</f>
        <v>0</v>
      </c>
      <c r="E74" s="200">
        <f>'[2]03'!E76</f>
        <v>0</v>
      </c>
      <c r="F74" s="15">
        <f t="shared" si="16"/>
        <v>75</v>
      </c>
      <c r="G74" s="199">
        <f>'[2]03'!H76</f>
        <v>28</v>
      </c>
      <c r="H74" s="200">
        <f>'[2]03'!I76</f>
        <v>0</v>
      </c>
      <c r="I74" s="200">
        <f>'[2]03'!J76</f>
        <v>0</v>
      </c>
      <c r="J74" s="200">
        <f>'[2]03'!K76</f>
        <v>0</v>
      </c>
      <c r="K74" s="15">
        <f t="shared" si="13"/>
        <v>28</v>
      </c>
      <c r="L74" s="18">
        <f>frq!C74</f>
        <v>1</v>
      </c>
      <c r="M74" s="124">
        <f t="shared" si="14"/>
        <v>27.3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27.3</v>
      </c>
      <c r="R74" s="18">
        <v>0.7</v>
      </c>
      <c r="S74" s="18">
        <v>0</v>
      </c>
    </row>
    <row r="75" spans="1:19">
      <c r="A75" s="8" t="s">
        <v>117</v>
      </c>
      <c r="B75" s="199">
        <f>'[2]03'!B77</f>
        <v>75</v>
      </c>
      <c r="C75" s="200">
        <f>'[2]03'!C77</f>
        <v>0</v>
      </c>
      <c r="D75" s="200">
        <f>'[2]03'!D77</f>
        <v>0</v>
      </c>
      <c r="E75" s="200">
        <f>'[2]03'!E77</f>
        <v>0</v>
      </c>
      <c r="F75" s="15">
        <f t="shared" si="16"/>
        <v>75</v>
      </c>
      <c r="G75" s="199">
        <f>'[2]03'!H77</f>
        <v>28</v>
      </c>
      <c r="H75" s="200">
        <f>'[2]03'!I77</f>
        <v>0</v>
      </c>
      <c r="I75" s="200">
        <f>'[2]03'!J77</f>
        <v>0</v>
      </c>
      <c r="J75" s="200">
        <f>'[2]03'!K77</f>
        <v>0</v>
      </c>
      <c r="K75" s="15">
        <f t="shared" si="13"/>
        <v>28</v>
      </c>
      <c r="L75" s="18">
        <f>frq!C75</f>
        <v>1</v>
      </c>
      <c r="M75" s="124">
        <f t="shared" si="14"/>
        <v>27.6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27.6</v>
      </c>
      <c r="R75" s="18">
        <v>0.4</v>
      </c>
      <c r="S75" s="18">
        <v>0</v>
      </c>
    </row>
    <row r="76" spans="1:19">
      <c r="A76" s="8" t="s">
        <v>118</v>
      </c>
      <c r="B76" s="199">
        <f>'[2]03'!B78</f>
        <v>75</v>
      </c>
      <c r="C76" s="200">
        <f>'[2]03'!C78</f>
        <v>0</v>
      </c>
      <c r="D76" s="200">
        <f>'[2]03'!D78</f>
        <v>0</v>
      </c>
      <c r="E76" s="200">
        <f>'[2]03'!E78</f>
        <v>0</v>
      </c>
      <c r="F76" s="15">
        <f t="shared" si="16"/>
        <v>75</v>
      </c>
      <c r="G76" s="199">
        <f>'[2]03'!H78</f>
        <v>28</v>
      </c>
      <c r="H76" s="200">
        <f>'[2]03'!I78</f>
        <v>0</v>
      </c>
      <c r="I76" s="200">
        <f>'[2]03'!J78</f>
        <v>0</v>
      </c>
      <c r="J76" s="200">
        <f>'[2]03'!K78</f>
        <v>0</v>
      </c>
      <c r="K76" s="15">
        <f t="shared" si="13"/>
        <v>28</v>
      </c>
      <c r="L76" s="18">
        <f>frq!C76</f>
        <v>1</v>
      </c>
      <c r="M76" s="124">
        <f t="shared" si="14"/>
        <v>27.6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27.6</v>
      </c>
      <c r="R76" s="18">
        <v>0.4</v>
      </c>
      <c r="S76" s="18">
        <v>0</v>
      </c>
    </row>
    <row r="77" spans="1:19">
      <c r="A77" s="8" t="s">
        <v>119</v>
      </c>
      <c r="B77" s="199">
        <f>'[2]03'!B79</f>
        <v>75</v>
      </c>
      <c r="C77" s="200">
        <f>'[2]03'!C79</f>
        <v>0</v>
      </c>
      <c r="D77" s="200">
        <f>'[2]03'!D79</f>
        <v>0</v>
      </c>
      <c r="E77" s="200">
        <f>'[2]03'!E79</f>
        <v>0</v>
      </c>
      <c r="F77" s="15">
        <f t="shared" si="16"/>
        <v>75</v>
      </c>
      <c r="G77" s="199">
        <f>'[2]03'!H79</f>
        <v>28</v>
      </c>
      <c r="H77" s="200">
        <f>'[2]03'!I79</f>
        <v>0</v>
      </c>
      <c r="I77" s="200">
        <f>'[2]03'!J79</f>
        <v>0</v>
      </c>
      <c r="J77" s="200">
        <f>'[2]03'!K79</f>
        <v>0</v>
      </c>
      <c r="K77" s="15">
        <f t="shared" si="13"/>
        <v>28</v>
      </c>
      <c r="L77" s="18">
        <f>frq!C77</f>
        <v>1</v>
      </c>
      <c r="M77" s="124">
        <f t="shared" si="14"/>
        <v>27.6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27.6</v>
      </c>
      <c r="R77" s="18">
        <v>0.4</v>
      </c>
      <c r="S77" s="18">
        <v>0</v>
      </c>
    </row>
    <row r="78" spans="1:19">
      <c r="A78" s="8" t="s">
        <v>120</v>
      </c>
      <c r="B78" s="199">
        <f>'[2]03'!B80</f>
        <v>75</v>
      </c>
      <c r="C78" s="200">
        <f>'[2]03'!C80</f>
        <v>0</v>
      </c>
      <c r="D78" s="200">
        <f>'[2]03'!D80</f>
        <v>0</v>
      </c>
      <c r="E78" s="200">
        <f>'[2]03'!E80</f>
        <v>0</v>
      </c>
      <c r="F78" s="15">
        <f t="shared" si="16"/>
        <v>75</v>
      </c>
      <c r="G78" s="199">
        <f>'[2]03'!H80</f>
        <v>28</v>
      </c>
      <c r="H78" s="200">
        <f>'[2]03'!I80</f>
        <v>0</v>
      </c>
      <c r="I78" s="200">
        <f>'[2]03'!J80</f>
        <v>0</v>
      </c>
      <c r="J78" s="200">
        <f>'[2]03'!K80</f>
        <v>0</v>
      </c>
      <c r="K78" s="15">
        <f t="shared" si="13"/>
        <v>28</v>
      </c>
      <c r="L78" s="18">
        <f>frq!C78</f>
        <v>1</v>
      </c>
      <c r="M78" s="124">
        <f t="shared" si="14"/>
        <v>27.6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27.6</v>
      </c>
      <c r="R78" s="18">
        <v>0.4</v>
      </c>
      <c r="S78" s="18">
        <v>0</v>
      </c>
    </row>
    <row r="79" spans="1:19">
      <c r="A79" s="8" t="s">
        <v>121</v>
      </c>
      <c r="B79" s="199">
        <f>'[2]03'!B81</f>
        <v>75</v>
      </c>
      <c r="C79" s="200">
        <f>'[2]03'!C81</f>
        <v>0</v>
      </c>
      <c r="D79" s="200">
        <f>'[2]03'!D81</f>
        <v>0</v>
      </c>
      <c r="E79" s="200">
        <f>'[2]03'!E81</f>
        <v>0</v>
      </c>
      <c r="F79" s="15">
        <f t="shared" si="16"/>
        <v>75</v>
      </c>
      <c r="G79" s="199">
        <f>'[2]03'!H81</f>
        <v>28</v>
      </c>
      <c r="H79" s="200">
        <f>'[2]03'!I81</f>
        <v>0</v>
      </c>
      <c r="I79" s="200">
        <f>'[2]03'!J81</f>
        <v>0</v>
      </c>
      <c r="J79" s="200">
        <f>'[2]03'!K81</f>
        <v>0</v>
      </c>
      <c r="K79" s="15">
        <f t="shared" si="13"/>
        <v>28</v>
      </c>
      <c r="L79" s="18">
        <f>frq!C79</f>
        <v>1</v>
      </c>
      <c r="M79" s="124">
        <f t="shared" si="14"/>
        <v>27.6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27.6</v>
      </c>
      <c r="R79" s="18">
        <v>0.4</v>
      </c>
      <c r="S79" s="18">
        <v>0</v>
      </c>
    </row>
    <row r="80" spans="1:19">
      <c r="A80" s="8" t="s">
        <v>122</v>
      </c>
      <c r="B80" s="199">
        <f>'[2]03'!B82</f>
        <v>75</v>
      </c>
      <c r="C80" s="200">
        <f>'[2]03'!C82</f>
        <v>0</v>
      </c>
      <c r="D80" s="200">
        <f>'[2]03'!D82</f>
        <v>0</v>
      </c>
      <c r="E80" s="200">
        <f>'[2]03'!E82</f>
        <v>0</v>
      </c>
      <c r="F80" s="15">
        <f t="shared" si="16"/>
        <v>75</v>
      </c>
      <c r="G80" s="199">
        <f>'[2]03'!H82</f>
        <v>28</v>
      </c>
      <c r="H80" s="200">
        <f>'[2]03'!I82</f>
        <v>0</v>
      </c>
      <c r="I80" s="200">
        <f>'[2]03'!J82</f>
        <v>0</v>
      </c>
      <c r="J80" s="200">
        <f>'[2]03'!K82</f>
        <v>0</v>
      </c>
      <c r="K80" s="15">
        <f t="shared" si="13"/>
        <v>28</v>
      </c>
      <c r="L80" s="18">
        <f>frq!C80</f>
        <v>1</v>
      </c>
      <c r="M80" s="124">
        <f t="shared" si="14"/>
        <v>27.6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27.6</v>
      </c>
      <c r="R80" s="18">
        <v>0.4</v>
      </c>
      <c r="S80" s="18">
        <v>0</v>
      </c>
    </row>
    <row r="81" spans="1:19">
      <c r="A81" s="8" t="s">
        <v>123</v>
      </c>
      <c r="B81" s="199">
        <f>'[2]03'!B83</f>
        <v>75</v>
      </c>
      <c r="C81" s="200">
        <f>'[2]03'!C83</f>
        <v>0</v>
      </c>
      <c r="D81" s="200">
        <f>'[2]03'!D83</f>
        <v>0</v>
      </c>
      <c r="E81" s="200">
        <f>'[2]03'!E83</f>
        <v>0</v>
      </c>
      <c r="F81" s="15">
        <f t="shared" si="16"/>
        <v>75</v>
      </c>
      <c r="G81" s="199">
        <f>'[2]03'!H83</f>
        <v>28</v>
      </c>
      <c r="H81" s="200">
        <f>'[2]03'!I83</f>
        <v>0</v>
      </c>
      <c r="I81" s="200">
        <f>'[2]03'!J83</f>
        <v>0</v>
      </c>
      <c r="J81" s="200">
        <f>'[2]03'!K83</f>
        <v>0</v>
      </c>
      <c r="K81" s="15">
        <f t="shared" si="13"/>
        <v>28</v>
      </c>
      <c r="L81" s="18">
        <f>frq!C81</f>
        <v>1</v>
      </c>
      <c r="M81" s="124">
        <f t="shared" si="14"/>
        <v>27.6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27.6</v>
      </c>
      <c r="R81" s="18">
        <v>0.4</v>
      </c>
      <c r="S81" s="18">
        <v>0</v>
      </c>
    </row>
    <row r="82" spans="1:19">
      <c r="A82" s="8" t="s">
        <v>124</v>
      </c>
      <c r="B82" s="199">
        <f>'[2]03'!B84</f>
        <v>75</v>
      </c>
      <c r="C82" s="200">
        <f>'[2]03'!C84</f>
        <v>0</v>
      </c>
      <c r="D82" s="200">
        <f>'[2]03'!D84</f>
        <v>0</v>
      </c>
      <c r="E82" s="200">
        <f>'[2]03'!E84</f>
        <v>0</v>
      </c>
      <c r="F82" s="15">
        <f t="shared" si="16"/>
        <v>75</v>
      </c>
      <c r="G82" s="199">
        <f>'[2]03'!H84</f>
        <v>28</v>
      </c>
      <c r="H82" s="200">
        <f>'[2]03'!I84</f>
        <v>0</v>
      </c>
      <c r="I82" s="200">
        <f>'[2]03'!J84</f>
        <v>0</v>
      </c>
      <c r="J82" s="200">
        <f>'[2]03'!K84</f>
        <v>0</v>
      </c>
      <c r="K82" s="15">
        <f t="shared" si="13"/>
        <v>28</v>
      </c>
      <c r="L82" s="18">
        <f>frq!C82</f>
        <v>1</v>
      </c>
      <c r="M82" s="124">
        <f t="shared" si="14"/>
        <v>27.6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  <c r="S82" s="18">
        <v>0</v>
      </c>
    </row>
    <row r="83" spans="1:19">
      <c r="A83" s="8" t="s">
        <v>125</v>
      </c>
      <c r="B83" s="199">
        <f>'[2]03'!B85</f>
        <v>75</v>
      </c>
      <c r="C83" s="200">
        <f>'[2]03'!C85</f>
        <v>0</v>
      </c>
      <c r="D83" s="200">
        <f>'[2]03'!D85</f>
        <v>0</v>
      </c>
      <c r="E83" s="200">
        <f>'[2]03'!E85</f>
        <v>0</v>
      </c>
      <c r="F83" s="15">
        <f t="shared" si="16"/>
        <v>75</v>
      </c>
      <c r="G83" s="199">
        <f>'[2]03'!H85</f>
        <v>28</v>
      </c>
      <c r="H83" s="200">
        <f>'[2]03'!I85</f>
        <v>0</v>
      </c>
      <c r="I83" s="200">
        <f>'[2]03'!J85</f>
        <v>0</v>
      </c>
      <c r="J83" s="200">
        <f>'[2]03'!K85</f>
        <v>0</v>
      </c>
      <c r="K83" s="15">
        <f t="shared" si="13"/>
        <v>28</v>
      </c>
      <c r="L83" s="18">
        <f>frq!C83</f>
        <v>1</v>
      </c>
      <c r="M83" s="124">
        <f t="shared" si="14"/>
        <v>27.6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27.6</v>
      </c>
      <c r="R83" s="18">
        <v>0.4</v>
      </c>
      <c r="S83" s="18">
        <v>0</v>
      </c>
    </row>
    <row r="84" spans="1:19">
      <c r="A84" s="8" t="s">
        <v>126</v>
      </c>
      <c r="B84" s="199">
        <f>'[2]03'!B86</f>
        <v>75</v>
      </c>
      <c r="C84" s="200">
        <f>'[2]03'!C86</f>
        <v>0</v>
      </c>
      <c r="D84" s="200">
        <f>'[2]03'!D86</f>
        <v>0</v>
      </c>
      <c r="E84" s="200">
        <f>'[2]03'!E86</f>
        <v>0</v>
      </c>
      <c r="F84" s="15">
        <f t="shared" si="16"/>
        <v>75</v>
      </c>
      <c r="G84" s="199">
        <f>'[2]03'!H86</f>
        <v>28</v>
      </c>
      <c r="H84" s="200">
        <f>'[2]03'!I86</f>
        <v>0</v>
      </c>
      <c r="I84" s="200">
        <f>'[2]03'!J86</f>
        <v>0</v>
      </c>
      <c r="J84" s="200">
        <f>'[2]03'!K86</f>
        <v>0</v>
      </c>
      <c r="K84" s="15">
        <f t="shared" si="13"/>
        <v>28</v>
      </c>
      <c r="L84" s="18">
        <f>frq!C84</f>
        <v>1</v>
      </c>
      <c r="M84" s="124">
        <f t="shared" si="14"/>
        <v>27.6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27.6</v>
      </c>
      <c r="R84" s="18">
        <v>0.4</v>
      </c>
      <c r="S84" s="18">
        <v>0</v>
      </c>
    </row>
    <row r="85" spans="1:19">
      <c r="A85" s="8" t="s">
        <v>127</v>
      </c>
      <c r="B85" s="199">
        <f>'[2]03'!B87</f>
        <v>75</v>
      </c>
      <c r="C85" s="200">
        <f>'[2]03'!C87</f>
        <v>0</v>
      </c>
      <c r="D85" s="200">
        <f>'[2]03'!D87</f>
        <v>0</v>
      </c>
      <c r="E85" s="200">
        <f>'[2]03'!E87</f>
        <v>0</v>
      </c>
      <c r="F85" s="15">
        <f t="shared" si="16"/>
        <v>75</v>
      </c>
      <c r="G85" s="199">
        <f>'[2]03'!H87</f>
        <v>28</v>
      </c>
      <c r="H85" s="200">
        <f>'[2]03'!I87</f>
        <v>0</v>
      </c>
      <c r="I85" s="200">
        <f>'[2]03'!J87</f>
        <v>0</v>
      </c>
      <c r="J85" s="200">
        <f>'[2]03'!K87</f>
        <v>0</v>
      </c>
      <c r="K85" s="15">
        <f t="shared" si="13"/>
        <v>28</v>
      </c>
      <c r="L85" s="18">
        <f>frq!C85</f>
        <v>1</v>
      </c>
      <c r="M85" s="124">
        <f t="shared" si="14"/>
        <v>27.6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27.6</v>
      </c>
      <c r="R85" s="18">
        <v>0.4</v>
      </c>
      <c r="S85" s="18">
        <v>0</v>
      </c>
    </row>
    <row r="86" spans="1:19">
      <c r="A86" s="8" t="s">
        <v>128</v>
      </c>
      <c r="B86" s="199">
        <f>'[2]03'!B88</f>
        <v>75</v>
      </c>
      <c r="C86" s="200">
        <f>'[2]03'!C88</f>
        <v>0</v>
      </c>
      <c r="D86" s="200">
        <f>'[2]03'!D88</f>
        <v>0</v>
      </c>
      <c r="E86" s="200">
        <f>'[2]03'!E88</f>
        <v>0</v>
      </c>
      <c r="F86" s="15">
        <f t="shared" si="16"/>
        <v>75</v>
      </c>
      <c r="G86" s="199">
        <f>'[2]03'!H88</f>
        <v>30</v>
      </c>
      <c r="H86" s="200">
        <f>'[2]03'!I88</f>
        <v>0</v>
      </c>
      <c r="I86" s="200">
        <f>'[2]03'!J88</f>
        <v>0</v>
      </c>
      <c r="J86" s="200">
        <f>'[2]03'!K88</f>
        <v>0</v>
      </c>
      <c r="K86" s="15">
        <f t="shared" si="13"/>
        <v>30</v>
      </c>
      <c r="L86" s="18">
        <f>frq!C86</f>
        <v>1</v>
      </c>
      <c r="M86" s="124">
        <f t="shared" si="14"/>
        <v>29.6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29.6</v>
      </c>
      <c r="R86" s="18">
        <v>0.4</v>
      </c>
      <c r="S86" s="18">
        <v>0</v>
      </c>
    </row>
    <row r="87" spans="1:19">
      <c r="A87" s="8" t="s">
        <v>129</v>
      </c>
      <c r="B87" s="199">
        <f>'[2]03'!B89</f>
        <v>75</v>
      </c>
      <c r="C87" s="200">
        <f>'[2]03'!C89</f>
        <v>0</v>
      </c>
      <c r="D87" s="200">
        <f>'[2]03'!D89</f>
        <v>0</v>
      </c>
      <c r="E87" s="200">
        <f>'[2]03'!E89</f>
        <v>0</v>
      </c>
      <c r="F87" s="15">
        <f t="shared" si="16"/>
        <v>75</v>
      </c>
      <c r="G87" s="199">
        <f>'[2]03'!H89</f>
        <v>31</v>
      </c>
      <c r="H87" s="200">
        <f>'[2]03'!I89</f>
        <v>0</v>
      </c>
      <c r="I87" s="200">
        <f>'[2]03'!J89</f>
        <v>0</v>
      </c>
      <c r="J87" s="200">
        <f>'[2]03'!K89</f>
        <v>0</v>
      </c>
      <c r="K87" s="15">
        <f t="shared" si="13"/>
        <v>31</v>
      </c>
      <c r="L87" s="18">
        <f>frq!C87</f>
        <v>1</v>
      </c>
      <c r="M87" s="124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  <c r="S87" s="18">
        <v>0</v>
      </c>
    </row>
    <row r="88" spans="1:19">
      <c r="A88" s="8" t="s">
        <v>130</v>
      </c>
      <c r="B88" s="199">
        <f>'[2]03'!B90</f>
        <v>75</v>
      </c>
      <c r="C88" s="200">
        <f>'[2]03'!C90</f>
        <v>0</v>
      </c>
      <c r="D88" s="200">
        <f>'[2]03'!D90</f>
        <v>0</v>
      </c>
      <c r="E88" s="200">
        <f>'[2]03'!E90</f>
        <v>0</v>
      </c>
      <c r="F88" s="15">
        <f t="shared" si="16"/>
        <v>75</v>
      </c>
      <c r="G88" s="199">
        <f>'[2]03'!H90</f>
        <v>31</v>
      </c>
      <c r="H88" s="200">
        <f>'[2]03'!I90</f>
        <v>0</v>
      </c>
      <c r="I88" s="200">
        <f>'[2]03'!J90</f>
        <v>0</v>
      </c>
      <c r="J88" s="200">
        <f>'[2]03'!K90</f>
        <v>0</v>
      </c>
      <c r="K88" s="15">
        <f t="shared" si="13"/>
        <v>31</v>
      </c>
      <c r="L88" s="18">
        <f>frq!C88</f>
        <v>1</v>
      </c>
      <c r="M88" s="124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  <c r="S88" s="18">
        <v>0</v>
      </c>
    </row>
    <row r="89" spans="1:19">
      <c r="A89" s="8" t="s">
        <v>131</v>
      </c>
      <c r="B89" s="199">
        <f>'[2]03'!B91</f>
        <v>75</v>
      </c>
      <c r="C89" s="200">
        <f>'[2]03'!C91</f>
        <v>0</v>
      </c>
      <c r="D89" s="200">
        <f>'[2]03'!D91</f>
        <v>0</v>
      </c>
      <c r="E89" s="200">
        <f>'[2]03'!E91</f>
        <v>0</v>
      </c>
      <c r="F89" s="15">
        <f t="shared" si="16"/>
        <v>75</v>
      </c>
      <c r="G89" s="199">
        <f>'[2]03'!H91</f>
        <v>31</v>
      </c>
      <c r="H89" s="200">
        <f>'[2]03'!I91</f>
        <v>0</v>
      </c>
      <c r="I89" s="200">
        <f>'[2]03'!J91</f>
        <v>0</v>
      </c>
      <c r="J89" s="200">
        <f>'[2]03'!K91</f>
        <v>0</v>
      </c>
      <c r="K89" s="15">
        <f t="shared" si="13"/>
        <v>31</v>
      </c>
      <c r="L89" s="18">
        <f>frq!C89</f>
        <v>1</v>
      </c>
      <c r="M89" s="124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  <c r="S89" s="18">
        <v>0</v>
      </c>
    </row>
    <row r="90" spans="1:19">
      <c r="A90" s="8" t="s">
        <v>132</v>
      </c>
      <c r="B90" s="199">
        <f>'[2]03'!B92</f>
        <v>75</v>
      </c>
      <c r="C90" s="200">
        <f>'[2]03'!C92</f>
        <v>0</v>
      </c>
      <c r="D90" s="200">
        <f>'[2]03'!D92</f>
        <v>0</v>
      </c>
      <c r="E90" s="200">
        <f>'[2]03'!E92</f>
        <v>0</v>
      </c>
      <c r="F90" s="15">
        <f t="shared" si="16"/>
        <v>75</v>
      </c>
      <c r="G90" s="199">
        <f>'[2]03'!H92</f>
        <v>31</v>
      </c>
      <c r="H90" s="200">
        <f>'[2]03'!I92</f>
        <v>0</v>
      </c>
      <c r="I90" s="200">
        <f>'[2]03'!J92</f>
        <v>0</v>
      </c>
      <c r="J90" s="200">
        <f>'[2]03'!K92</f>
        <v>0</v>
      </c>
      <c r="K90" s="15">
        <f t="shared" si="13"/>
        <v>31</v>
      </c>
      <c r="L90" s="18">
        <f>frq!C90</f>
        <v>1</v>
      </c>
      <c r="M90" s="124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  <c r="S90" s="18">
        <v>0</v>
      </c>
    </row>
    <row r="91" spans="1:19">
      <c r="A91" s="8" t="s">
        <v>133</v>
      </c>
      <c r="B91" s="199">
        <f>'[2]03'!B93</f>
        <v>75</v>
      </c>
      <c r="C91" s="200">
        <f>'[2]03'!C93</f>
        <v>0</v>
      </c>
      <c r="D91" s="200">
        <f>'[2]03'!D93</f>
        <v>0</v>
      </c>
      <c r="E91" s="200">
        <f>'[2]03'!E93</f>
        <v>0</v>
      </c>
      <c r="F91" s="15">
        <f t="shared" si="16"/>
        <v>75</v>
      </c>
      <c r="G91" s="199">
        <f>'[2]03'!H93</f>
        <v>31</v>
      </c>
      <c r="H91" s="200">
        <f>'[2]03'!I93</f>
        <v>0</v>
      </c>
      <c r="I91" s="200">
        <f>'[2]03'!J93</f>
        <v>0</v>
      </c>
      <c r="J91" s="200">
        <f>'[2]03'!K93</f>
        <v>0</v>
      </c>
      <c r="K91" s="15">
        <f t="shared" si="13"/>
        <v>31</v>
      </c>
      <c r="L91" s="18">
        <f>frq!C91</f>
        <v>1</v>
      </c>
      <c r="M91" s="124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  <c r="S91" s="18">
        <v>0</v>
      </c>
    </row>
    <row r="92" spans="1:19">
      <c r="A92" s="8" t="s">
        <v>134</v>
      </c>
      <c r="B92" s="199">
        <f>'[2]03'!B94</f>
        <v>75</v>
      </c>
      <c r="C92" s="200">
        <f>'[2]03'!C94</f>
        <v>0</v>
      </c>
      <c r="D92" s="200">
        <f>'[2]03'!D94</f>
        <v>0</v>
      </c>
      <c r="E92" s="200">
        <f>'[2]03'!E94</f>
        <v>0</v>
      </c>
      <c r="F92" s="15">
        <f t="shared" si="16"/>
        <v>75</v>
      </c>
      <c r="G92" s="199">
        <f>'[2]03'!H94</f>
        <v>31</v>
      </c>
      <c r="H92" s="200">
        <f>'[2]03'!I94</f>
        <v>0</v>
      </c>
      <c r="I92" s="200">
        <f>'[2]03'!J94</f>
        <v>0</v>
      </c>
      <c r="J92" s="200">
        <f>'[2]03'!K94</f>
        <v>0</v>
      </c>
      <c r="K92" s="15">
        <f t="shared" si="13"/>
        <v>31</v>
      </c>
      <c r="L92" s="18">
        <f>frq!C92</f>
        <v>1</v>
      </c>
      <c r="M92" s="124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  <c r="S92" s="18">
        <v>0</v>
      </c>
    </row>
    <row r="93" spans="1:19">
      <c r="A93" s="8" t="s">
        <v>135</v>
      </c>
      <c r="B93" s="199">
        <f>'[2]03'!B95</f>
        <v>75</v>
      </c>
      <c r="C93" s="200">
        <f>'[2]03'!C95</f>
        <v>0</v>
      </c>
      <c r="D93" s="200">
        <f>'[2]03'!D95</f>
        <v>0</v>
      </c>
      <c r="E93" s="200">
        <f>'[2]03'!E95</f>
        <v>0</v>
      </c>
      <c r="F93" s="15">
        <f t="shared" si="16"/>
        <v>75</v>
      </c>
      <c r="G93" s="199">
        <f>'[2]03'!H95</f>
        <v>31</v>
      </c>
      <c r="H93" s="200">
        <f>'[2]03'!I95</f>
        <v>0</v>
      </c>
      <c r="I93" s="200">
        <f>'[2]03'!J95</f>
        <v>0</v>
      </c>
      <c r="J93" s="200">
        <f>'[2]03'!K95</f>
        <v>0</v>
      </c>
      <c r="K93" s="15">
        <f t="shared" si="13"/>
        <v>31</v>
      </c>
      <c r="L93" s="18">
        <f>frq!C93</f>
        <v>1</v>
      </c>
      <c r="M93" s="124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  <c r="S93" s="18">
        <v>0</v>
      </c>
    </row>
    <row r="94" spans="1:19">
      <c r="A94" s="8" t="s">
        <v>136</v>
      </c>
      <c r="B94" s="199">
        <f>'[2]03'!B96</f>
        <v>75</v>
      </c>
      <c r="C94" s="200">
        <f>'[2]03'!C96</f>
        <v>0</v>
      </c>
      <c r="D94" s="200">
        <f>'[2]03'!D96</f>
        <v>0</v>
      </c>
      <c r="E94" s="200">
        <f>'[2]03'!E96</f>
        <v>0</v>
      </c>
      <c r="F94" s="15">
        <f t="shared" si="16"/>
        <v>75</v>
      </c>
      <c r="G94" s="199">
        <f>'[2]03'!H96</f>
        <v>31</v>
      </c>
      <c r="H94" s="200">
        <f>'[2]03'!I96</f>
        <v>0</v>
      </c>
      <c r="I94" s="200">
        <f>'[2]03'!J96</f>
        <v>0</v>
      </c>
      <c r="J94" s="200">
        <f>'[2]03'!K96</f>
        <v>0</v>
      </c>
      <c r="K94" s="15">
        <f t="shared" si="13"/>
        <v>31</v>
      </c>
      <c r="L94" s="18">
        <f>frq!C94</f>
        <v>1</v>
      </c>
      <c r="M94" s="124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  <c r="S94" s="18">
        <v>0</v>
      </c>
    </row>
    <row r="95" spans="1:19">
      <c r="A95" s="8" t="s">
        <v>137</v>
      </c>
      <c r="B95" s="199">
        <f>'[2]03'!B97</f>
        <v>75</v>
      </c>
      <c r="C95" s="200">
        <f>'[2]03'!C97</f>
        <v>0</v>
      </c>
      <c r="D95" s="200">
        <f>'[2]03'!D97</f>
        <v>0</v>
      </c>
      <c r="E95" s="200">
        <f>'[2]03'!E97</f>
        <v>0</v>
      </c>
      <c r="F95" s="15">
        <f t="shared" si="16"/>
        <v>75</v>
      </c>
      <c r="G95" s="199">
        <f>'[2]03'!H97</f>
        <v>31</v>
      </c>
      <c r="H95" s="200">
        <f>'[2]03'!I97</f>
        <v>0</v>
      </c>
      <c r="I95" s="200">
        <f>'[2]03'!J97</f>
        <v>0</v>
      </c>
      <c r="J95" s="200">
        <f>'[2]03'!K97</f>
        <v>0</v>
      </c>
      <c r="K95" s="15">
        <f t="shared" si="13"/>
        <v>31</v>
      </c>
      <c r="L95" s="18">
        <f>frq!C95</f>
        <v>1</v>
      </c>
      <c r="M95" s="124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  <c r="S95" s="18">
        <v>0</v>
      </c>
    </row>
    <row r="96" spans="1:19">
      <c r="A96" s="8" t="s">
        <v>138</v>
      </c>
      <c r="B96" s="199">
        <f>'[2]03'!B98</f>
        <v>75</v>
      </c>
      <c r="C96" s="200">
        <f>'[2]03'!C98</f>
        <v>0</v>
      </c>
      <c r="D96" s="200">
        <f>'[2]03'!D98</f>
        <v>0</v>
      </c>
      <c r="E96" s="200">
        <f>'[2]03'!E98</f>
        <v>0</v>
      </c>
      <c r="F96" s="15">
        <f t="shared" si="16"/>
        <v>75</v>
      </c>
      <c r="G96" s="199">
        <f>'[2]03'!H98</f>
        <v>31</v>
      </c>
      <c r="H96" s="200">
        <f>'[2]03'!I98</f>
        <v>0</v>
      </c>
      <c r="I96" s="200">
        <f>'[2]03'!J98</f>
        <v>0</v>
      </c>
      <c r="J96" s="200">
        <f>'[2]03'!K98</f>
        <v>0</v>
      </c>
      <c r="K96" s="15">
        <f t="shared" si="13"/>
        <v>31</v>
      </c>
      <c r="L96" s="18">
        <f>frq!C96</f>
        <v>1</v>
      </c>
      <c r="M96" s="124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  <c r="S96" s="18">
        <v>0</v>
      </c>
    </row>
    <row r="97" spans="1:19">
      <c r="A97" s="8" t="s">
        <v>139</v>
      </c>
      <c r="B97" s="199">
        <f>'[2]03'!B99</f>
        <v>75</v>
      </c>
      <c r="C97" s="200">
        <f>'[2]03'!C99</f>
        <v>0</v>
      </c>
      <c r="D97" s="200">
        <f>'[2]03'!D99</f>
        <v>0</v>
      </c>
      <c r="E97" s="200">
        <f>'[2]03'!E99</f>
        <v>0</v>
      </c>
      <c r="F97" s="15">
        <f t="shared" si="16"/>
        <v>75</v>
      </c>
      <c r="G97" s="199">
        <f>'[2]03'!H99</f>
        <v>31</v>
      </c>
      <c r="H97" s="200">
        <f>'[2]03'!I99</f>
        <v>0</v>
      </c>
      <c r="I97" s="200">
        <f>'[2]03'!J99</f>
        <v>0</v>
      </c>
      <c r="J97" s="200">
        <f>'[2]03'!K99</f>
        <v>0</v>
      </c>
      <c r="K97" s="15">
        <f t="shared" si="13"/>
        <v>31</v>
      </c>
      <c r="L97" s="18">
        <f>frq!C97</f>
        <v>1</v>
      </c>
      <c r="M97" s="124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  <c r="S97" s="18">
        <v>0</v>
      </c>
    </row>
    <row r="98" spans="1:19" ht="15.75" thickBot="1">
      <c r="A98" s="8" t="s">
        <v>140</v>
      </c>
      <c r="B98" s="199">
        <f>'[2]03'!B100</f>
        <v>75</v>
      </c>
      <c r="C98" s="200">
        <f>'[2]03'!C100</f>
        <v>0</v>
      </c>
      <c r="D98" s="200">
        <f>'[2]03'!D100</f>
        <v>0</v>
      </c>
      <c r="E98" s="200">
        <f>'[2]03'!E100</f>
        <v>0</v>
      </c>
      <c r="F98" s="15">
        <f t="shared" si="16"/>
        <v>75</v>
      </c>
      <c r="G98" s="199">
        <f>'[2]03'!H100</f>
        <v>31</v>
      </c>
      <c r="H98" s="200">
        <f>'[2]03'!I100</f>
        <v>0</v>
      </c>
      <c r="I98" s="200">
        <f>'[2]03'!J100</f>
        <v>0</v>
      </c>
      <c r="J98" s="200">
        <f>'[2]03'!K100</f>
        <v>0</v>
      </c>
      <c r="K98" s="15">
        <f t="shared" si="13"/>
        <v>31</v>
      </c>
      <c r="L98" s="18">
        <f>frq!C98</f>
        <v>1</v>
      </c>
      <c r="M98" s="124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  <c r="S98" s="18">
        <v>0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0.74050000000000005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0.74050000000000005</v>
      </c>
      <c r="L99" s="127">
        <f t="shared" si="17"/>
        <v>2.4E-2</v>
      </c>
      <c r="M99" s="127">
        <f t="shared" si="17"/>
        <v>0.7281999999999994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0.7281999999999994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890</v>
      </c>
      <c r="G3" s="16">
        <f>'[3]03'!G5</f>
        <v>0</v>
      </c>
      <c r="H3" s="17">
        <f>SUM(B3:G3)</f>
        <v>1210</v>
      </c>
      <c r="I3" s="15">
        <f>'[3]03'!J5</f>
        <v>320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253</v>
      </c>
      <c r="N3" s="16">
        <f>'[3]03'!O5</f>
        <v>0</v>
      </c>
      <c r="O3" s="17">
        <f>SUM(I3:N3)</f>
        <v>573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253</v>
      </c>
      <c r="V3" s="16">
        <f t="shared" si="0"/>
        <v>0</v>
      </c>
      <c r="W3" s="17">
        <f>SUM(Q3:V3)</f>
        <v>573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253</v>
      </c>
      <c r="AQ3" s="8">
        <f t="shared" si="3"/>
        <v>0</v>
      </c>
      <c r="AR3" s="8">
        <f>SUM(AL3:AQ3)</f>
        <v>509</v>
      </c>
      <c r="AT3" s="8">
        <v>30.91</v>
      </c>
      <c r="AU3" s="8">
        <v>30.91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890</v>
      </c>
      <c r="G4" s="16">
        <f>'[3]03'!G6</f>
        <v>0</v>
      </c>
      <c r="H4" s="17">
        <f>SUM(B4:G4)</f>
        <v>1210</v>
      </c>
      <c r="I4" s="15">
        <f>'[3]03'!J6</f>
        <v>320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253</v>
      </c>
      <c r="N4" s="16">
        <f>'[3]03'!O6</f>
        <v>0</v>
      </c>
      <c r="O4" s="17">
        <f>SUM(I4:N4)</f>
        <v>573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253</v>
      </c>
      <c r="V4" s="16">
        <f>IF($P4=1,N4,IF(AND($P4=0.985,N4&gt;0.985*G4),G4*0.985,IF(AND($P4=0.965,N4&gt;0.965*G4),0.965*G4,N4)))</f>
        <v>0</v>
      </c>
      <c r="W4" s="17">
        <f>SUM(Q4:V4)</f>
        <v>573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253</v>
      </c>
      <c r="AQ4" s="8">
        <f t="shared" si="3"/>
        <v>0</v>
      </c>
      <c r="AR4" s="8">
        <f t="shared" ref="AR4:AR67" si="18">SUM(AL4:AQ4)</f>
        <v>509</v>
      </c>
      <c r="AT4" s="8">
        <v>30.91</v>
      </c>
      <c r="AU4" s="8">
        <v>30.91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890</v>
      </c>
      <c r="G5" s="16">
        <f>'[3]03'!G7</f>
        <v>0</v>
      </c>
      <c r="H5" s="17">
        <f t="shared" ref="H5:H68" si="27">SUM(B5:G5)</f>
        <v>1210</v>
      </c>
      <c r="I5" s="15">
        <f>'[3]03'!J7</f>
        <v>320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253</v>
      </c>
      <c r="N5" s="16">
        <f>'[3]03'!O7</f>
        <v>0</v>
      </c>
      <c r="O5" s="17">
        <f t="shared" ref="O5:O68" si="28">SUM(I5:N5)</f>
        <v>573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253</v>
      </c>
      <c r="V5" s="16">
        <f t="shared" si="0"/>
        <v>0</v>
      </c>
      <c r="W5" s="17">
        <f t="shared" ref="W5:W68" si="30">SUM(Q5:V5)</f>
        <v>573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253</v>
      </c>
      <c r="AQ5" s="8">
        <f t="shared" si="3"/>
        <v>0</v>
      </c>
      <c r="AR5" s="8">
        <f t="shared" si="18"/>
        <v>509</v>
      </c>
      <c r="AT5" s="8">
        <v>30.91</v>
      </c>
      <c r="AU5" s="8">
        <v>30.91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890</v>
      </c>
      <c r="G6" s="16">
        <f>'[3]03'!G8</f>
        <v>0</v>
      </c>
      <c r="H6" s="17">
        <f t="shared" si="27"/>
        <v>1210</v>
      </c>
      <c r="I6" s="15">
        <f>'[3]03'!J8</f>
        <v>320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253</v>
      </c>
      <c r="N6" s="16">
        <f>'[3]03'!O8</f>
        <v>0</v>
      </c>
      <c r="O6" s="17">
        <f t="shared" si="28"/>
        <v>573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253</v>
      </c>
      <c r="V6" s="16">
        <f t="shared" si="0"/>
        <v>0</v>
      </c>
      <c r="W6" s="17">
        <f t="shared" si="30"/>
        <v>573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253</v>
      </c>
      <c r="AQ6" s="8">
        <f t="shared" si="3"/>
        <v>0</v>
      </c>
      <c r="AR6" s="8">
        <f t="shared" si="18"/>
        <v>509</v>
      </c>
      <c r="AT6" s="8">
        <v>30.91</v>
      </c>
      <c r="AU6" s="8">
        <v>30.91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890</v>
      </c>
      <c r="G7" s="16">
        <f>'[3]03'!G9</f>
        <v>0</v>
      </c>
      <c r="H7" s="17">
        <f t="shared" si="27"/>
        <v>1210</v>
      </c>
      <c r="I7" s="15">
        <f>'[3]03'!J9</f>
        <v>320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265</v>
      </c>
      <c r="N7" s="16">
        <f>'[3]03'!O9</f>
        <v>0</v>
      </c>
      <c r="O7" s="17">
        <f t="shared" si="28"/>
        <v>585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265</v>
      </c>
      <c r="V7" s="16">
        <f t="shared" si="0"/>
        <v>0</v>
      </c>
      <c r="W7" s="17">
        <f t="shared" si="30"/>
        <v>585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265</v>
      </c>
      <c r="AQ7" s="8">
        <f t="shared" si="3"/>
        <v>0</v>
      </c>
      <c r="AR7" s="8">
        <f t="shared" si="18"/>
        <v>521</v>
      </c>
      <c r="AT7" s="8">
        <v>30.91</v>
      </c>
      <c r="AU7" s="8">
        <v>30.91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890</v>
      </c>
      <c r="G8" s="16">
        <f>'[3]03'!G10</f>
        <v>0</v>
      </c>
      <c r="H8" s="17">
        <f t="shared" si="27"/>
        <v>1210</v>
      </c>
      <c r="I8" s="15">
        <f>'[3]03'!J10</f>
        <v>320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265</v>
      </c>
      <c r="N8" s="16">
        <f>'[3]03'!O10</f>
        <v>0</v>
      </c>
      <c r="O8" s="17">
        <f t="shared" si="28"/>
        <v>585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265</v>
      </c>
      <c r="V8" s="16">
        <f t="shared" si="0"/>
        <v>0</v>
      </c>
      <c r="W8" s="17">
        <f t="shared" si="30"/>
        <v>585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265</v>
      </c>
      <c r="AQ8" s="8">
        <f t="shared" si="3"/>
        <v>0</v>
      </c>
      <c r="AR8" s="8">
        <f t="shared" si="18"/>
        <v>521</v>
      </c>
      <c r="AT8" s="8">
        <v>30.91</v>
      </c>
      <c r="AU8" s="8">
        <v>30.91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890</v>
      </c>
      <c r="G9" s="16">
        <f>'[3]03'!G11</f>
        <v>0</v>
      </c>
      <c r="H9" s="17">
        <f t="shared" si="27"/>
        <v>1210</v>
      </c>
      <c r="I9" s="15">
        <f>'[3]03'!J11</f>
        <v>320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265</v>
      </c>
      <c r="N9" s="16">
        <f>'[3]03'!O11</f>
        <v>0</v>
      </c>
      <c r="O9" s="17">
        <f t="shared" si="28"/>
        <v>585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265</v>
      </c>
      <c r="V9" s="16">
        <f t="shared" si="0"/>
        <v>0</v>
      </c>
      <c r="W9" s="17">
        <f t="shared" si="30"/>
        <v>585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265</v>
      </c>
      <c r="AQ9" s="8">
        <f t="shared" si="3"/>
        <v>0</v>
      </c>
      <c r="AR9" s="8">
        <f t="shared" si="18"/>
        <v>521</v>
      </c>
      <c r="AT9" s="8">
        <v>30.91</v>
      </c>
      <c r="AU9" s="8">
        <v>30.91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890</v>
      </c>
      <c r="G10" s="16">
        <f>'[3]03'!G12</f>
        <v>0</v>
      </c>
      <c r="H10" s="17">
        <f t="shared" si="27"/>
        <v>1210</v>
      </c>
      <c r="I10" s="15">
        <f>'[3]03'!J12</f>
        <v>320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265</v>
      </c>
      <c r="N10" s="16">
        <f>'[3]03'!O12</f>
        <v>0</v>
      </c>
      <c r="O10" s="17">
        <f t="shared" si="28"/>
        <v>585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265</v>
      </c>
      <c r="V10" s="16">
        <f t="shared" si="0"/>
        <v>0</v>
      </c>
      <c r="W10" s="17">
        <f t="shared" si="30"/>
        <v>585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265</v>
      </c>
      <c r="AQ10" s="8">
        <f t="shared" si="3"/>
        <v>0</v>
      </c>
      <c r="AR10" s="8">
        <f t="shared" si="18"/>
        <v>521</v>
      </c>
      <c r="AT10" s="8">
        <v>30.91</v>
      </c>
      <c r="AU10" s="8">
        <v>30.91</v>
      </c>
      <c r="AV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890</v>
      </c>
      <c r="G11" s="16">
        <f>'[3]03'!G13</f>
        <v>0</v>
      </c>
      <c r="H11" s="17">
        <f t="shared" si="27"/>
        <v>1210</v>
      </c>
      <c r="I11" s="15">
        <f>'[3]03'!J13</f>
        <v>320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153</v>
      </c>
      <c r="N11" s="16">
        <f>'[3]03'!O13</f>
        <v>0</v>
      </c>
      <c r="O11" s="17">
        <f t="shared" si="28"/>
        <v>473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153</v>
      </c>
      <c r="V11" s="16">
        <f t="shared" si="0"/>
        <v>0</v>
      </c>
      <c r="W11" s="17">
        <f t="shared" si="30"/>
        <v>473</v>
      </c>
      <c r="X11" s="8">
        <f t="shared" si="4"/>
        <v>12.95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12.95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275.05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153</v>
      </c>
      <c r="AQ11" s="8">
        <f t="shared" si="3"/>
        <v>0</v>
      </c>
      <c r="AR11" s="8">
        <f t="shared" si="18"/>
        <v>428.05</v>
      </c>
      <c r="AT11" s="8">
        <v>12.51</v>
      </c>
      <c r="AU11" s="8">
        <v>30.91</v>
      </c>
      <c r="AV11" s="8">
        <v>0</v>
      </c>
      <c r="AW11" s="203">
        <v>12.95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12.95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12.51</v>
      </c>
      <c r="BM11" s="8">
        <f t="shared" si="22"/>
        <v>30.91</v>
      </c>
      <c r="BN11" s="8">
        <f t="shared" si="23"/>
        <v>12.95</v>
      </c>
      <c r="BO11" s="8">
        <f t="shared" si="24"/>
        <v>32</v>
      </c>
      <c r="BP11" s="138">
        <f t="shared" si="25"/>
        <v>-0.4399999999999995</v>
      </c>
      <c r="BQ11" s="138">
        <f t="shared" si="26"/>
        <v>-1.0899999999999999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890</v>
      </c>
      <c r="G12" s="16">
        <f>'[3]03'!G14</f>
        <v>0</v>
      </c>
      <c r="H12" s="17">
        <f t="shared" si="27"/>
        <v>1210</v>
      </c>
      <c r="I12" s="15">
        <f>'[3]03'!J14</f>
        <v>320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153</v>
      </c>
      <c r="N12" s="16">
        <f>'[3]03'!O14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12.95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12.95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275.05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428.05</v>
      </c>
      <c r="AT12" s="8">
        <v>12.51</v>
      </c>
      <c r="AU12" s="8">
        <v>30.91</v>
      </c>
      <c r="AV12" s="8">
        <v>0</v>
      </c>
      <c r="AW12" s="203">
        <v>12.95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12.95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12.51</v>
      </c>
      <c r="BM12" s="8">
        <f t="shared" si="22"/>
        <v>30.91</v>
      </c>
      <c r="BN12" s="8">
        <f t="shared" si="23"/>
        <v>12.95</v>
      </c>
      <c r="BO12" s="8">
        <f t="shared" si="24"/>
        <v>32</v>
      </c>
      <c r="BP12" s="138">
        <f t="shared" si="25"/>
        <v>-0.4399999999999995</v>
      </c>
      <c r="BQ12" s="138">
        <f t="shared" si="26"/>
        <v>-1.0899999999999999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890</v>
      </c>
      <c r="G13" s="16">
        <f>'[3]03'!G15</f>
        <v>0</v>
      </c>
      <c r="H13" s="17">
        <f t="shared" si="27"/>
        <v>1210</v>
      </c>
      <c r="I13" s="15">
        <f>'[3]03'!J15</f>
        <v>320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153</v>
      </c>
      <c r="N13" s="16">
        <f>'[3]03'!O15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12.95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12.95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275.05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428.05</v>
      </c>
      <c r="AT13" s="8">
        <v>12.51</v>
      </c>
      <c r="AU13" s="8">
        <v>30.91</v>
      </c>
      <c r="AV13" s="8">
        <v>0</v>
      </c>
      <c r="AW13" s="203">
        <v>12.95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12.95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12.51</v>
      </c>
      <c r="BM13" s="8">
        <f t="shared" si="22"/>
        <v>30.91</v>
      </c>
      <c r="BN13" s="8">
        <f t="shared" si="23"/>
        <v>12.95</v>
      </c>
      <c r="BO13" s="8">
        <f t="shared" si="24"/>
        <v>32</v>
      </c>
      <c r="BP13" s="138">
        <f t="shared" si="25"/>
        <v>-0.4399999999999995</v>
      </c>
      <c r="BQ13" s="138">
        <f t="shared" si="26"/>
        <v>-1.0899999999999999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890</v>
      </c>
      <c r="G14" s="16">
        <f>'[3]03'!G16</f>
        <v>0</v>
      </c>
      <c r="H14" s="17">
        <f t="shared" si="27"/>
        <v>1210</v>
      </c>
      <c r="I14" s="15">
        <f>'[3]03'!J16</f>
        <v>320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153</v>
      </c>
      <c r="N14" s="16">
        <f>'[3]03'!O16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12.95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12.95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275.05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428.05</v>
      </c>
      <c r="AT14" s="8">
        <v>12.51</v>
      </c>
      <c r="AU14" s="8">
        <v>30.91</v>
      </c>
      <c r="AV14" s="8">
        <v>0</v>
      </c>
      <c r="AW14" s="203">
        <v>12.95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12.95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12.51</v>
      </c>
      <c r="BM14" s="8">
        <f t="shared" si="22"/>
        <v>30.91</v>
      </c>
      <c r="BN14" s="8">
        <f t="shared" si="23"/>
        <v>12.95</v>
      </c>
      <c r="BO14" s="8">
        <f t="shared" si="24"/>
        <v>32</v>
      </c>
      <c r="BP14" s="138">
        <f t="shared" si="25"/>
        <v>-0.4399999999999995</v>
      </c>
      <c r="BQ14" s="138">
        <f t="shared" si="26"/>
        <v>-1.0899999999999999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890</v>
      </c>
      <c r="G15" s="16">
        <f>'[3]03'!G17</f>
        <v>0</v>
      </c>
      <c r="H15" s="17">
        <f t="shared" si="27"/>
        <v>1210</v>
      </c>
      <c r="I15" s="15">
        <f>'[3]03'!J17</f>
        <v>320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153</v>
      </c>
      <c r="N15" s="16">
        <f>'[3]03'!O17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12.95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12.95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275.05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428.05</v>
      </c>
      <c r="AT15" s="8">
        <v>12.51</v>
      </c>
      <c r="AU15" s="8">
        <v>30.91</v>
      </c>
      <c r="AV15" s="8">
        <v>0</v>
      </c>
      <c r="AW15" s="203">
        <v>12.95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12.95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12.51</v>
      </c>
      <c r="BM15" s="8">
        <f t="shared" si="22"/>
        <v>30.91</v>
      </c>
      <c r="BN15" s="8">
        <f t="shared" si="23"/>
        <v>12.95</v>
      </c>
      <c r="BO15" s="8">
        <f t="shared" si="24"/>
        <v>32</v>
      </c>
      <c r="BP15" s="138">
        <f t="shared" si="25"/>
        <v>-0.4399999999999995</v>
      </c>
      <c r="BQ15" s="138">
        <f t="shared" si="26"/>
        <v>-1.0899999999999999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890</v>
      </c>
      <c r="G16" s="16">
        <f>'[3]03'!G18</f>
        <v>0</v>
      </c>
      <c r="H16" s="17">
        <f t="shared" si="27"/>
        <v>1210</v>
      </c>
      <c r="I16" s="15">
        <f>'[3]03'!J18</f>
        <v>320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153</v>
      </c>
      <c r="N16" s="16">
        <f>'[3]03'!O18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12.95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12.95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275.05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428.05</v>
      </c>
      <c r="AT16" s="8">
        <v>12.51</v>
      </c>
      <c r="AU16" s="8">
        <v>30.91</v>
      </c>
      <c r="AV16" s="8">
        <v>0</v>
      </c>
      <c r="AW16" s="203">
        <v>12.95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12.95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12.51</v>
      </c>
      <c r="BM16" s="8">
        <f t="shared" si="22"/>
        <v>30.91</v>
      </c>
      <c r="BN16" s="8">
        <f t="shared" si="23"/>
        <v>12.95</v>
      </c>
      <c r="BO16" s="8">
        <f t="shared" si="24"/>
        <v>32</v>
      </c>
      <c r="BP16" s="138">
        <f t="shared" si="25"/>
        <v>-0.4399999999999995</v>
      </c>
      <c r="BQ16" s="138">
        <f t="shared" si="26"/>
        <v>-1.0899999999999999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890</v>
      </c>
      <c r="G17" s="16">
        <f>'[3]03'!G19</f>
        <v>0</v>
      </c>
      <c r="H17" s="17">
        <f t="shared" si="27"/>
        <v>1210</v>
      </c>
      <c r="I17" s="15">
        <f>'[3]03'!J19</f>
        <v>320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153</v>
      </c>
      <c r="N17" s="16">
        <f>'[3]03'!O19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12.95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12.95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275.05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428.05</v>
      </c>
      <c r="AT17" s="8">
        <v>18.399999999999999</v>
      </c>
      <c r="AU17" s="8">
        <v>30.91</v>
      </c>
      <c r="AV17" s="8">
        <v>0</v>
      </c>
      <c r="AW17" s="203">
        <v>12.95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12.95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18.399999999999999</v>
      </c>
      <c r="BM17" s="8">
        <f t="shared" si="22"/>
        <v>30.91</v>
      </c>
      <c r="BN17" s="8">
        <f t="shared" si="23"/>
        <v>12.95</v>
      </c>
      <c r="BO17" s="8">
        <f t="shared" si="24"/>
        <v>32</v>
      </c>
      <c r="BP17" s="138">
        <f t="shared" si="25"/>
        <v>5.4499999999999993</v>
      </c>
      <c r="BQ17" s="138">
        <f t="shared" si="26"/>
        <v>-1.0899999999999999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890</v>
      </c>
      <c r="G18" s="16">
        <f>'[3]03'!G20</f>
        <v>0</v>
      </c>
      <c r="H18" s="17">
        <f t="shared" si="27"/>
        <v>1210</v>
      </c>
      <c r="I18" s="15">
        <f>'[3]03'!J20</f>
        <v>320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153</v>
      </c>
      <c r="N18" s="16">
        <f>'[3]03'!O20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12.95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12.95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275.05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428.05</v>
      </c>
      <c r="AT18" s="8">
        <v>18.399999999999999</v>
      </c>
      <c r="AU18" s="8">
        <v>30.91</v>
      </c>
      <c r="AV18" s="8">
        <v>0</v>
      </c>
      <c r="AW18" s="203">
        <v>12.95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12.95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18.399999999999999</v>
      </c>
      <c r="BM18" s="8">
        <f t="shared" si="22"/>
        <v>30.91</v>
      </c>
      <c r="BN18" s="8">
        <f t="shared" si="23"/>
        <v>12.95</v>
      </c>
      <c r="BO18" s="8">
        <f t="shared" si="24"/>
        <v>32</v>
      </c>
      <c r="BP18" s="138">
        <f t="shared" si="25"/>
        <v>5.4499999999999993</v>
      </c>
      <c r="BQ18" s="138">
        <f t="shared" si="26"/>
        <v>-1.0899999999999999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890</v>
      </c>
      <c r="G19" s="16">
        <f>'[3]03'!G21</f>
        <v>0</v>
      </c>
      <c r="H19" s="17">
        <f t="shared" si="27"/>
        <v>1210</v>
      </c>
      <c r="I19" s="15">
        <f>'[3]03'!J21</f>
        <v>320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153</v>
      </c>
      <c r="N19" s="16">
        <f>'[3]03'!O21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12.95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12.95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275.05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428.05</v>
      </c>
      <c r="AT19" s="8">
        <v>18.399999999999999</v>
      </c>
      <c r="AU19" s="8">
        <v>30.91</v>
      </c>
      <c r="AV19" s="8">
        <v>0</v>
      </c>
      <c r="AW19" s="203">
        <v>12.95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12.95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18.399999999999999</v>
      </c>
      <c r="BM19" s="8">
        <f t="shared" si="22"/>
        <v>30.91</v>
      </c>
      <c r="BN19" s="8">
        <f t="shared" si="23"/>
        <v>12.95</v>
      </c>
      <c r="BO19" s="8">
        <f t="shared" si="24"/>
        <v>32</v>
      </c>
      <c r="BP19" s="138">
        <f t="shared" si="25"/>
        <v>5.4499999999999993</v>
      </c>
      <c r="BQ19" s="138">
        <f t="shared" si="26"/>
        <v>-1.0899999999999999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890</v>
      </c>
      <c r="G20" s="16">
        <f>'[3]03'!G22</f>
        <v>0</v>
      </c>
      <c r="H20" s="17">
        <f t="shared" si="27"/>
        <v>1210</v>
      </c>
      <c r="I20" s="15">
        <f>'[3]03'!J22</f>
        <v>320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153</v>
      </c>
      <c r="N20" s="16">
        <f>'[3]03'!O22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12.95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12.95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275.05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428.05</v>
      </c>
      <c r="AT20" s="8">
        <v>18.399999999999999</v>
      </c>
      <c r="AU20" s="8">
        <v>30.91</v>
      </c>
      <c r="AV20" s="8">
        <v>0</v>
      </c>
      <c r="AW20" s="203">
        <v>12.95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12.95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18.399999999999999</v>
      </c>
      <c r="BM20" s="8">
        <f t="shared" si="22"/>
        <v>30.91</v>
      </c>
      <c r="BN20" s="8">
        <f t="shared" si="23"/>
        <v>12.95</v>
      </c>
      <c r="BO20" s="8">
        <f t="shared" si="24"/>
        <v>32</v>
      </c>
      <c r="BP20" s="138">
        <f t="shared" si="25"/>
        <v>5.4499999999999993</v>
      </c>
      <c r="BQ20" s="138">
        <f t="shared" si="26"/>
        <v>-1.0899999999999999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890</v>
      </c>
      <c r="G21" s="16">
        <f>'[3]03'!G23</f>
        <v>0</v>
      </c>
      <c r="H21" s="17">
        <f t="shared" si="27"/>
        <v>1210</v>
      </c>
      <c r="I21" s="15">
        <f>'[3]03'!J23</f>
        <v>320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153</v>
      </c>
      <c r="N21" s="16">
        <f>'[3]03'!O23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12.95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12.95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275.05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428.05</v>
      </c>
      <c r="AT21" s="8">
        <v>18.399999999999999</v>
      </c>
      <c r="AU21" s="8">
        <v>30.91</v>
      </c>
      <c r="AV21" s="8">
        <v>0</v>
      </c>
      <c r="AW21" s="203">
        <v>12.95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12.95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18.399999999999999</v>
      </c>
      <c r="BM21" s="8">
        <f t="shared" si="22"/>
        <v>30.91</v>
      </c>
      <c r="BN21" s="8">
        <f t="shared" si="23"/>
        <v>12.95</v>
      </c>
      <c r="BO21" s="8">
        <f t="shared" si="24"/>
        <v>32</v>
      </c>
      <c r="BP21" s="138">
        <f t="shared" si="25"/>
        <v>5.4499999999999993</v>
      </c>
      <c r="BQ21" s="138">
        <f t="shared" si="26"/>
        <v>-1.0899999999999999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890</v>
      </c>
      <c r="G22" s="16">
        <f>'[3]03'!G24</f>
        <v>0</v>
      </c>
      <c r="H22" s="17">
        <f t="shared" si="27"/>
        <v>1210</v>
      </c>
      <c r="I22" s="15">
        <f>'[3]03'!J24</f>
        <v>320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153</v>
      </c>
      <c r="N22" s="16">
        <f>'[3]03'!O24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12.95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12.95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275.05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428.05</v>
      </c>
      <c r="AT22" s="8">
        <v>18.399999999999999</v>
      </c>
      <c r="AU22" s="8">
        <v>30.91</v>
      </c>
      <c r="AV22" s="8">
        <v>0</v>
      </c>
      <c r="AW22" s="203">
        <v>12.95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12.95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18.399999999999999</v>
      </c>
      <c r="BM22" s="8">
        <f t="shared" si="22"/>
        <v>30.91</v>
      </c>
      <c r="BN22" s="8">
        <f t="shared" si="23"/>
        <v>12.95</v>
      </c>
      <c r="BO22" s="8">
        <f t="shared" si="24"/>
        <v>32</v>
      </c>
      <c r="BP22" s="138">
        <f t="shared" si="25"/>
        <v>5.4499999999999993</v>
      </c>
      <c r="BQ22" s="138">
        <f t="shared" si="26"/>
        <v>-1.0899999999999999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890</v>
      </c>
      <c r="G23" s="16">
        <f>'[3]03'!G25</f>
        <v>0</v>
      </c>
      <c r="H23" s="17">
        <f t="shared" si="27"/>
        <v>1210</v>
      </c>
      <c r="I23" s="15">
        <f>'[3]03'!J25</f>
        <v>320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153</v>
      </c>
      <c r="N23" s="16">
        <f>'[3]03'!O25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19.05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19.05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268.95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421.95</v>
      </c>
      <c r="AT23" s="8">
        <v>18.399999999999999</v>
      </c>
      <c r="AU23" s="8">
        <v>30.91</v>
      </c>
      <c r="AV23" s="8">
        <v>0</v>
      </c>
      <c r="AW23" s="203">
        <v>19.05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19.05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18.399999999999999</v>
      </c>
      <c r="BM23" s="8">
        <f t="shared" si="22"/>
        <v>30.91</v>
      </c>
      <c r="BN23" s="8">
        <f t="shared" si="23"/>
        <v>19.05</v>
      </c>
      <c r="BO23" s="8">
        <f t="shared" si="24"/>
        <v>32</v>
      </c>
      <c r="BP23" s="138">
        <f t="shared" si="25"/>
        <v>-0.65000000000000213</v>
      </c>
      <c r="BQ23" s="138">
        <f t="shared" si="26"/>
        <v>-1.0899999999999999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890</v>
      </c>
      <c r="G24" s="16">
        <f>'[3]03'!G26</f>
        <v>0</v>
      </c>
      <c r="H24" s="17">
        <f t="shared" si="27"/>
        <v>1210</v>
      </c>
      <c r="I24" s="15">
        <f>'[3]03'!J26</f>
        <v>320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153</v>
      </c>
      <c r="N24" s="16">
        <f>'[3]03'!O26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12.95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12.95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275.05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428.05</v>
      </c>
      <c r="AT24" s="8">
        <v>18.399999999999999</v>
      </c>
      <c r="AU24" s="8">
        <v>30.91</v>
      </c>
      <c r="AV24" s="8">
        <v>0</v>
      </c>
      <c r="AW24" s="203">
        <v>12.95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12.95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18.399999999999999</v>
      </c>
      <c r="BM24" s="8">
        <f t="shared" si="22"/>
        <v>30.91</v>
      </c>
      <c r="BN24" s="8">
        <f t="shared" si="23"/>
        <v>12.95</v>
      </c>
      <c r="BO24" s="8">
        <f t="shared" si="24"/>
        <v>32</v>
      </c>
      <c r="BP24" s="138">
        <f t="shared" si="25"/>
        <v>5.4499999999999993</v>
      </c>
      <c r="BQ24" s="138">
        <f t="shared" si="26"/>
        <v>-1.0899999999999999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890</v>
      </c>
      <c r="G25" s="16">
        <f>'[3]03'!G27</f>
        <v>0</v>
      </c>
      <c r="H25" s="17">
        <f t="shared" si="27"/>
        <v>1210</v>
      </c>
      <c r="I25" s="15">
        <f>'[3]03'!J27</f>
        <v>320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153</v>
      </c>
      <c r="N25" s="16">
        <f>'[3]03'!O27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19.05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19.05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268.95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421.95</v>
      </c>
      <c r="AT25" s="8">
        <v>18.399999999999999</v>
      </c>
      <c r="AU25" s="8">
        <v>30.91</v>
      </c>
      <c r="AV25" s="8">
        <v>0</v>
      </c>
      <c r="AW25" s="203">
        <v>19.05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19.05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18.399999999999999</v>
      </c>
      <c r="BM25" s="8">
        <f t="shared" si="22"/>
        <v>30.91</v>
      </c>
      <c r="BN25" s="8">
        <f t="shared" si="23"/>
        <v>19.05</v>
      </c>
      <c r="BO25" s="8">
        <f t="shared" si="24"/>
        <v>32</v>
      </c>
      <c r="BP25" s="138">
        <f t="shared" si="25"/>
        <v>-0.65000000000000213</v>
      </c>
      <c r="BQ25" s="138">
        <f t="shared" si="26"/>
        <v>-1.0899999999999999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890</v>
      </c>
      <c r="G26" s="16">
        <f>'[3]03'!G28</f>
        <v>0</v>
      </c>
      <c r="H26" s="17">
        <f t="shared" si="27"/>
        <v>1210</v>
      </c>
      <c r="I26" s="15">
        <f>'[3]03'!J28</f>
        <v>320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153</v>
      </c>
      <c r="N26" s="16">
        <f>'[3]03'!O28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19.05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19.05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268.95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421.95</v>
      </c>
      <c r="AT26" s="8">
        <v>18.399999999999999</v>
      </c>
      <c r="AU26" s="8">
        <v>30.91</v>
      </c>
      <c r="AV26" s="8">
        <v>0</v>
      </c>
      <c r="AW26" s="203">
        <v>19.05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19.05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18.399999999999999</v>
      </c>
      <c r="BM26" s="8">
        <f t="shared" si="22"/>
        <v>30.91</v>
      </c>
      <c r="BN26" s="8">
        <f t="shared" si="23"/>
        <v>19.05</v>
      </c>
      <c r="BO26" s="8">
        <f t="shared" si="24"/>
        <v>32</v>
      </c>
      <c r="BP26" s="138">
        <f t="shared" si="25"/>
        <v>-0.65000000000000213</v>
      </c>
      <c r="BQ26" s="138">
        <f t="shared" si="26"/>
        <v>-1.0899999999999999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890</v>
      </c>
      <c r="G27" s="16">
        <f>'[3]03'!G29</f>
        <v>0</v>
      </c>
      <c r="H27" s="17">
        <f t="shared" si="27"/>
        <v>1210</v>
      </c>
      <c r="I27" s="15">
        <f>'[3]03'!J29</f>
        <v>320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153</v>
      </c>
      <c r="N27" s="16">
        <f>'[3]03'!O29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19.05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19.05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421.95</v>
      </c>
      <c r="AT27" s="8">
        <v>18.399999999999999</v>
      </c>
      <c r="AU27" s="8">
        <v>30.91</v>
      </c>
      <c r="AV27" s="8">
        <v>0</v>
      </c>
      <c r="AW27" s="203">
        <v>19.05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19.05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18.399999999999999</v>
      </c>
      <c r="BM27" s="8">
        <f t="shared" si="22"/>
        <v>30.91</v>
      </c>
      <c r="BN27" s="8">
        <f t="shared" si="23"/>
        <v>19.05</v>
      </c>
      <c r="BO27" s="8">
        <f t="shared" si="24"/>
        <v>32</v>
      </c>
      <c r="BP27" s="138">
        <f t="shared" si="25"/>
        <v>-0.65000000000000213</v>
      </c>
      <c r="BQ27" s="138">
        <f t="shared" si="26"/>
        <v>-1.0899999999999999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890</v>
      </c>
      <c r="G28" s="16">
        <f>'[3]03'!G30</f>
        <v>0</v>
      </c>
      <c r="H28" s="17">
        <f t="shared" si="27"/>
        <v>1210</v>
      </c>
      <c r="I28" s="15">
        <f>'[3]03'!J30</f>
        <v>320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153</v>
      </c>
      <c r="N28" s="16">
        <f>'[3]03'!O30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19.05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19.05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421.95</v>
      </c>
      <c r="AT28" s="8">
        <v>18.399999999999999</v>
      </c>
      <c r="AU28" s="8">
        <v>30.91</v>
      </c>
      <c r="AV28" s="8">
        <v>0</v>
      </c>
      <c r="AW28" s="203">
        <v>19.05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19.05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18.399999999999999</v>
      </c>
      <c r="BM28" s="8">
        <f t="shared" si="22"/>
        <v>30.91</v>
      </c>
      <c r="BN28" s="8">
        <f t="shared" si="23"/>
        <v>19.05</v>
      </c>
      <c r="BO28" s="8">
        <f t="shared" si="24"/>
        <v>32</v>
      </c>
      <c r="BP28" s="138">
        <f t="shared" si="25"/>
        <v>-0.65000000000000213</v>
      </c>
      <c r="BQ28" s="138">
        <f t="shared" si="26"/>
        <v>-1.0899999999999999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890</v>
      </c>
      <c r="G29" s="16">
        <f>'[3]03'!G31</f>
        <v>0</v>
      </c>
      <c r="H29" s="17">
        <f t="shared" si="27"/>
        <v>1210</v>
      </c>
      <c r="I29" s="15">
        <f>'[3]03'!J31</f>
        <v>320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153</v>
      </c>
      <c r="N29" s="16">
        <f>'[3]03'!O31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19.05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19.05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421.95</v>
      </c>
      <c r="AT29" s="8">
        <v>18.399999999999999</v>
      </c>
      <c r="AU29" s="8">
        <v>30.91</v>
      </c>
      <c r="AV29" s="8">
        <v>0</v>
      </c>
      <c r="AW29" s="203">
        <v>19.05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19.05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18.399999999999999</v>
      </c>
      <c r="BM29" s="8">
        <f t="shared" si="22"/>
        <v>30.91</v>
      </c>
      <c r="BN29" s="8">
        <f t="shared" si="23"/>
        <v>19.05</v>
      </c>
      <c r="BO29" s="8">
        <f t="shared" si="24"/>
        <v>32</v>
      </c>
      <c r="BP29" s="138">
        <f t="shared" si="25"/>
        <v>-0.65000000000000213</v>
      </c>
      <c r="BQ29" s="138">
        <f t="shared" si="26"/>
        <v>-1.0899999999999999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890</v>
      </c>
      <c r="G30" s="16">
        <f>'[3]03'!G32</f>
        <v>0</v>
      </c>
      <c r="H30" s="17">
        <f t="shared" si="27"/>
        <v>1210</v>
      </c>
      <c r="I30" s="15">
        <f>'[3]03'!J32</f>
        <v>320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153</v>
      </c>
      <c r="N30" s="16">
        <f>'[3]03'!O32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19.05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19.05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421.95</v>
      </c>
      <c r="AT30" s="8">
        <v>18.399999999999999</v>
      </c>
      <c r="AU30" s="8">
        <v>30.91</v>
      </c>
      <c r="AV30" s="8">
        <v>0</v>
      </c>
      <c r="AW30" s="203">
        <v>19.05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19.05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18.399999999999999</v>
      </c>
      <c r="BM30" s="8">
        <f t="shared" si="22"/>
        <v>30.91</v>
      </c>
      <c r="BN30" s="8">
        <f t="shared" si="23"/>
        <v>19.05</v>
      </c>
      <c r="BO30" s="8">
        <f t="shared" si="24"/>
        <v>32</v>
      </c>
      <c r="BP30" s="138">
        <f t="shared" si="25"/>
        <v>-0.65000000000000213</v>
      </c>
      <c r="BQ30" s="138">
        <f t="shared" si="26"/>
        <v>-1.0899999999999999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890</v>
      </c>
      <c r="G31" s="16">
        <f>'[3]03'!G33</f>
        <v>0</v>
      </c>
      <c r="H31" s="17">
        <f t="shared" si="27"/>
        <v>1210</v>
      </c>
      <c r="I31" s="15">
        <f>'[3]03'!J33</f>
        <v>320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153</v>
      </c>
      <c r="N31" s="16">
        <f>'[3]03'!O33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19.05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19.05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421.95</v>
      </c>
      <c r="AT31" s="8">
        <v>18.399999999999999</v>
      </c>
      <c r="AU31" s="8">
        <v>30.91</v>
      </c>
      <c r="AV31" s="8">
        <v>0</v>
      </c>
      <c r="AW31" s="203">
        <v>19.05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19.05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18.399999999999999</v>
      </c>
      <c r="BM31" s="8">
        <f t="shared" si="22"/>
        <v>30.91</v>
      </c>
      <c r="BN31" s="8">
        <f t="shared" si="23"/>
        <v>19.05</v>
      </c>
      <c r="BO31" s="8">
        <f t="shared" si="24"/>
        <v>32</v>
      </c>
      <c r="BP31" s="138">
        <f t="shared" si="25"/>
        <v>-0.65000000000000213</v>
      </c>
      <c r="BQ31" s="138">
        <f t="shared" si="26"/>
        <v>-1.0899999999999999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890</v>
      </c>
      <c r="G32" s="16">
        <f>'[3]03'!G34</f>
        <v>0</v>
      </c>
      <c r="H32" s="17">
        <f t="shared" si="27"/>
        <v>1210</v>
      </c>
      <c r="I32" s="15">
        <f>'[3]03'!J34</f>
        <v>320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153</v>
      </c>
      <c r="N32" s="16">
        <f>'[3]03'!O34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19.05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19.05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421.95</v>
      </c>
      <c r="AT32" s="8">
        <v>18.399999999999999</v>
      </c>
      <c r="AU32" s="8">
        <v>30.91</v>
      </c>
      <c r="AV32" s="8">
        <v>0</v>
      </c>
      <c r="AW32" s="203">
        <v>19.05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19.05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18.399999999999999</v>
      </c>
      <c r="BM32" s="8">
        <f t="shared" si="22"/>
        <v>30.91</v>
      </c>
      <c r="BN32" s="8">
        <f t="shared" si="23"/>
        <v>19.05</v>
      </c>
      <c r="BO32" s="8">
        <f t="shared" si="24"/>
        <v>32</v>
      </c>
      <c r="BP32" s="138">
        <f t="shared" si="25"/>
        <v>-0.65000000000000213</v>
      </c>
      <c r="BQ32" s="138">
        <f t="shared" si="26"/>
        <v>-1.0899999999999999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890</v>
      </c>
      <c r="G33" s="16">
        <f>'[3]03'!G35</f>
        <v>0</v>
      </c>
      <c r="H33" s="17">
        <f t="shared" si="27"/>
        <v>1210</v>
      </c>
      <c r="I33" s="15">
        <f>'[3]03'!J35</f>
        <v>320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153</v>
      </c>
      <c r="N33" s="16">
        <f>'[3]03'!O35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421.95</v>
      </c>
      <c r="AT33" s="8">
        <v>18.399999999999999</v>
      </c>
      <c r="AU33" s="8">
        <v>30.91</v>
      </c>
      <c r="AV33" s="8">
        <v>0</v>
      </c>
      <c r="AW33" s="203">
        <v>19.05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19.05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18.399999999999999</v>
      </c>
      <c r="BM33" s="8">
        <f t="shared" si="22"/>
        <v>30.91</v>
      </c>
      <c r="BN33" s="8">
        <f t="shared" si="23"/>
        <v>19.05</v>
      </c>
      <c r="BO33" s="8">
        <f t="shared" si="24"/>
        <v>32</v>
      </c>
      <c r="BP33" s="138">
        <f t="shared" si="25"/>
        <v>-0.65000000000000213</v>
      </c>
      <c r="BQ33" s="138">
        <f t="shared" si="26"/>
        <v>-1.0899999999999999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890</v>
      </c>
      <c r="G34" s="16">
        <f>'[3]03'!G36</f>
        <v>0</v>
      </c>
      <c r="H34" s="17">
        <f t="shared" si="27"/>
        <v>1210</v>
      </c>
      <c r="I34" s="15">
        <f>'[3]03'!J36</f>
        <v>320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153</v>
      </c>
      <c r="N34" s="16">
        <f>'[3]03'!O36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421.95</v>
      </c>
      <c r="AT34" s="8">
        <v>18.399999999999999</v>
      </c>
      <c r="AU34" s="8">
        <v>30.91</v>
      </c>
      <c r="AV34" s="8">
        <v>0</v>
      </c>
      <c r="AW34" s="203">
        <v>19.05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19.05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18.399999999999999</v>
      </c>
      <c r="BM34" s="8">
        <f t="shared" si="22"/>
        <v>30.91</v>
      </c>
      <c r="BN34" s="8">
        <f t="shared" si="23"/>
        <v>19.05</v>
      </c>
      <c r="BO34" s="8">
        <f t="shared" si="24"/>
        <v>32</v>
      </c>
      <c r="BP34" s="138">
        <f t="shared" si="25"/>
        <v>-0.65000000000000213</v>
      </c>
      <c r="BQ34" s="138">
        <f t="shared" si="26"/>
        <v>-1.0899999999999999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890</v>
      </c>
      <c r="G35" s="16">
        <f>'[3]03'!G37</f>
        <v>0</v>
      </c>
      <c r="H35" s="17">
        <f t="shared" si="27"/>
        <v>1210</v>
      </c>
      <c r="I35" s="15">
        <f>'[3]03'!J37</f>
        <v>320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153</v>
      </c>
      <c r="N35" s="16">
        <f>'[3]03'!O37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425.41999999999996</v>
      </c>
      <c r="AT35" s="8">
        <v>22.98</v>
      </c>
      <c r="AU35" s="8">
        <v>22.98</v>
      </c>
      <c r="AV35" s="8">
        <v>0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22.98</v>
      </c>
      <c r="BM35" s="8">
        <f t="shared" si="22"/>
        <v>22.98</v>
      </c>
      <c r="BN35" s="8">
        <f t="shared" si="23"/>
        <v>23.79</v>
      </c>
      <c r="BO35" s="8">
        <f t="shared" si="24"/>
        <v>23.79</v>
      </c>
      <c r="BP35" s="138">
        <f t="shared" si="25"/>
        <v>-0.80999999999999872</v>
      </c>
      <c r="BQ35" s="138">
        <f t="shared" si="26"/>
        <v>-0.80999999999999872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890</v>
      </c>
      <c r="G36" s="16">
        <f>'[3]03'!G38</f>
        <v>0</v>
      </c>
      <c r="H36" s="17">
        <f t="shared" si="27"/>
        <v>1210</v>
      </c>
      <c r="I36" s="15">
        <f>'[3]03'!J38</f>
        <v>320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153</v>
      </c>
      <c r="N36" s="16">
        <f>'[3]03'!O38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425.41999999999996</v>
      </c>
      <c r="AT36" s="8">
        <v>22.98</v>
      </c>
      <c r="AU36" s="8">
        <v>22.98</v>
      </c>
      <c r="AV36" s="8">
        <v>0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22.98</v>
      </c>
      <c r="BM36" s="8">
        <f t="shared" si="22"/>
        <v>22.98</v>
      </c>
      <c r="BN36" s="8">
        <f t="shared" si="23"/>
        <v>23.79</v>
      </c>
      <c r="BO36" s="8">
        <f t="shared" si="24"/>
        <v>23.79</v>
      </c>
      <c r="BP36" s="138">
        <f t="shared" si="25"/>
        <v>-0.80999999999999872</v>
      </c>
      <c r="BQ36" s="138">
        <f t="shared" si="26"/>
        <v>-0.80999999999999872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890</v>
      </c>
      <c r="G37" s="16">
        <f>'[3]03'!G39</f>
        <v>0</v>
      </c>
      <c r="H37" s="17">
        <f t="shared" si="27"/>
        <v>1210</v>
      </c>
      <c r="I37" s="15">
        <f>'[3]03'!J39</f>
        <v>320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153</v>
      </c>
      <c r="N37" s="16">
        <f>'[3]03'!O39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425.41999999999996</v>
      </c>
      <c r="AT37" s="8">
        <v>22.98</v>
      </c>
      <c r="AU37" s="8">
        <v>22.98</v>
      </c>
      <c r="AV37" s="8">
        <v>0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22.98</v>
      </c>
      <c r="BM37" s="8">
        <f t="shared" si="22"/>
        <v>22.98</v>
      </c>
      <c r="BN37" s="8">
        <f t="shared" si="23"/>
        <v>23.79</v>
      </c>
      <c r="BO37" s="8">
        <f t="shared" si="24"/>
        <v>23.79</v>
      </c>
      <c r="BP37" s="138">
        <f t="shared" si="25"/>
        <v>-0.80999999999999872</v>
      </c>
      <c r="BQ37" s="138">
        <f t="shared" si="26"/>
        <v>-0.80999999999999872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890</v>
      </c>
      <c r="G38" s="16">
        <f>'[3]03'!G40</f>
        <v>0</v>
      </c>
      <c r="H38" s="17">
        <f t="shared" si="27"/>
        <v>1210</v>
      </c>
      <c r="I38" s="15">
        <f>'[3]03'!J40</f>
        <v>320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153</v>
      </c>
      <c r="N38" s="16">
        <f>'[3]03'!O40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425.41999999999996</v>
      </c>
      <c r="AT38" s="8">
        <v>22.98</v>
      </c>
      <c r="AU38" s="8">
        <v>22.98</v>
      </c>
      <c r="AV38" s="8">
        <v>0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22.98</v>
      </c>
      <c r="BM38" s="8">
        <f t="shared" si="22"/>
        <v>22.98</v>
      </c>
      <c r="BN38" s="8">
        <f t="shared" si="23"/>
        <v>23.79</v>
      </c>
      <c r="BO38" s="8">
        <f t="shared" si="24"/>
        <v>23.79</v>
      </c>
      <c r="BP38" s="138">
        <f t="shared" si="25"/>
        <v>-0.80999999999999872</v>
      </c>
      <c r="BQ38" s="138">
        <f t="shared" si="26"/>
        <v>-0.80999999999999872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880</v>
      </c>
      <c r="G39" s="16">
        <f>'[3]03'!G41</f>
        <v>0</v>
      </c>
      <c r="H39" s="17">
        <f t="shared" si="27"/>
        <v>1200</v>
      </c>
      <c r="I39" s="15">
        <f>'[3]03'!J41</f>
        <v>320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153</v>
      </c>
      <c r="N39" s="16">
        <f>'[3]03'!O41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425.41999999999996</v>
      </c>
      <c r="AT39" s="8">
        <v>22.98</v>
      </c>
      <c r="AU39" s="8">
        <v>22.98</v>
      </c>
      <c r="AV39" s="8">
        <v>0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22.98</v>
      </c>
      <c r="BM39" s="8">
        <f t="shared" si="22"/>
        <v>22.98</v>
      </c>
      <c r="BN39" s="8">
        <f t="shared" si="23"/>
        <v>23.79</v>
      </c>
      <c r="BO39" s="8">
        <f t="shared" si="24"/>
        <v>23.79</v>
      </c>
      <c r="BP39" s="138">
        <f t="shared" si="25"/>
        <v>-0.80999999999999872</v>
      </c>
      <c r="BQ39" s="138">
        <f t="shared" si="26"/>
        <v>-0.80999999999999872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880</v>
      </c>
      <c r="G40" s="16">
        <f>'[3]03'!G42</f>
        <v>0</v>
      </c>
      <c r="H40" s="17">
        <f t="shared" si="27"/>
        <v>1200</v>
      </c>
      <c r="I40" s="15">
        <f>'[3]03'!J42</f>
        <v>320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153</v>
      </c>
      <c r="N40" s="16">
        <f>'[3]03'!O42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425.41999999999996</v>
      </c>
      <c r="AT40" s="8">
        <v>22.98</v>
      </c>
      <c r="AU40" s="8">
        <v>22.98</v>
      </c>
      <c r="AV40" s="8">
        <v>0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22.98</v>
      </c>
      <c r="BM40" s="8">
        <f t="shared" si="22"/>
        <v>22.98</v>
      </c>
      <c r="BN40" s="8">
        <f t="shared" si="23"/>
        <v>23.79</v>
      </c>
      <c r="BO40" s="8">
        <f t="shared" si="24"/>
        <v>23.79</v>
      </c>
      <c r="BP40" s="138">
        <f t="shared" si="25"/>
        <v>-0.80999999999999872</v>
      </c>
      <c r="BQ40" s="138">
        <f t="shared" si="26"/>
        <v>-0.80999999999999872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880</v>
      </c>
      <c r="G41" s="16">
        <f>'[3]03'!G43</f>
        <v>0</v>
      </c>
      <c r="H41" s="17">
        <f t="shared" si="27"/>
        <v>1200</v>
      </c>
      <c r="I41" s="15">
        <f>'[3]03'!J43</f>
        <v>320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153</v>
      </c>
      <c r="N41" s="16">
        <f>'[3]03'!O43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425.41999999999996</v>
      </c>
      <c r="AT41" s="8">
        <v>22.98</v>
      </c>
      <c r="AU41" s="8">
        <v>22.98</v>
      </c>
      <c r="AV41" s="8">
        <v>0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22.98</v>
      </c>
      <c r="BM41" s="8">
        <f t="shared" si="22"/>
        <v>22.98</v>
      </c>
      <c r="BN41" s="8">
        <f t="shared" si="23"/>
        <v>23.79</v>
      </c>
      <c r="BO41" s="8">
        <f t="shared" si="24"/>
        <v>23.79</v>
      </c>
      <c r="BP41" s="138">
        <f t="shared" si="25"/>
        <v>-0.80999999999999872</v>
      </c>
      <c r="BQ41" s="138">
        <f t="shared" si="26"/>
        <v>-0.80999999999999872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880</v>
      </c>
      <c r="G42" s="16">
        <f>'[3]03'!G44</f>
        <v>0</v>
      </c>
      <c r="H42" s="17">
        <f t="shared" si="27"/>
        <v>1200</v>
      </c>
      <c r="I42" s="15">
        <f>'[3]03'!J44</f>
        <v>320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153</v>
      </c>
      <c r="N42" s="16">
        <f>'[3]03'!O44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425.41999999999996</v>
      </c>
      <c r="AT42" s="8">
        <v>22.98</v>
      </c>
      <c r="AU42" s="8">
        <v>22.98</v>
      </c>
      <c r="AV42" s="8">
        <v>0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22.98</v>
      </c>
      <c r="BM42" s="8">
        <f t="shared" si="22"/>
        <v>22.98</v>
      </c>
      <c r="BN42" s="8">
        <f t="shared" si="23"/>
        <v>23.79</v>
      </c>
      <c r="BO42" s="8">
        <f t="shared" si="24"/>
        <v>23.79</v>
      </c>
      <c r="BP42" s="138">
        <f t="shared" si="25"/>
        <v>-0.80999999999999872</v>
      </c>
      <c r="BQ42" s="138">
        <f t="shared" si="26"/>
        <v>-0.80999999999999872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880</v>
      </c>
      <c r="G43" s="16">
        <f>'[3]03'!G45</f>
        <v>0</v>
      </c>
      <c r="H43" s="17">
        <f t="shared" si="27"/>
        <v>1200</v>
      </c>
      <c r="I43" s="15">
        <f>'[3]03'!J45</f>
        <v>320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153</v>
      </c>
      <c r="N43" s="16">
        <f>'[3]03'!O45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425.41999999999996</v>
      </c>
      <c r="AT43" s="8">
        <v>22.98</v>
      </c>
      <c r="AU43" s="8">
        <v>22.98</v>
      </c>
      <c r="AV43" s="8">
        <v>0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22.98</v>
      </c>
      <c r="BM43" s="8">
        <f t="shared" si="22"/>
        <v>22.98</v>
      </c>
      <c r="BN43" s="8">
        <f t="shared" si="23"/>
        <v>23.79</v>
      </c>
      <c r="BO43" s="8">
        <f t="shared" si="24"/>
        <v>23.79</v>
      </c>
      <c r="BP43" s="138">
        <f t="shared" si="25"/>
        <v>-0.80999999999999872</v>
      </c>
      <c r="BQ43" s="138">
        <f t="shared" si="26"/>
        <v>-0.80999999999999872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880</v>
      </c>
      <c r="G44" s="16">
        <f>'[3]03'!G46</f>
        <v>0</v>
      </c>
      <c r="H44" s="17">
        <f t="shared" si="27"/>
        <v>1200</v>
      </c>
      <c r="I44" s="15">
        <f>'[3]03'!J46</f>
        <v>320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153</v>
      </c>
      <c r="N44" s="16">
        <f>'[3]03'!O46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425.41999999999996</v>
      </c>
      <c r="AT44" s="8">
        <v>22.98</v>
      </c>
      <c r="AU44" s="8">
        <v>22.98</v>
      </c>
      <c r="AV44" s="8">
        <v>0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22.98</v>
      </c>
      <c r="BM44" s="8">
        <f t="shared" si="22"/>
        <v>22.98</v>
      </c>
      <c r="BN44" s="8">
        <f t="shared" si="23"/>
        <v>23.79</v>
      </c>
      <c r="BO44" s="8">
        <f t="shared" si="24"/>
        <v>23.79</v>
      </c>
      <c r="BP44" s="138">
        <f t="shared" si="25"/>
        <v>-0.80999999999999872</v>
      </c>
      <c r="BQ44" s="138">
        <f t="shared" si="26"/>
        <v>-0.80999999999999872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880</v>
      </c>
      <c r="G45" s="16">
        <f>'[3]03'!G47</f>
        <v>0</v>
      </c>
      <c r="H45" s="17">
        <f t="shared" si="27"/>
        <v>1200</v>
      </c>
      <c r="I45" s="15">
        <f>'[3]03'!J47</f>
        <v>320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153</v>
      </c>
      <c r="N45" s="16">
        <f>'[3]03'!O47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425.41999999999996</v>
      </c>
      <c r="AT45" s="8">
        <v>22.98</v>
      </c>
      <c r="AU45" s="8">
        <v>22.98</v>
      </c>
      <c r="AV45" s="8">
        <v>0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22.98</v>
      </c>
      <c r="BM45" s="8">
        <f t="shared" si="22"/>
        <v>22.98</v>
      </c>
      <c r="BN45" s="8">
        <f t="shared" si="23"/>
        <v>23.79</v>
      </c>
      <c r="BO45" s="8">
        <f t="shared" si="24"/>
        <v>23.79</v>
      </c>
      <c r="BP45" s="138">
        <f t="shared" si="25"/>
        <v>-0.80999999999999872</v>
      </c>
      <c r="BQ45" s="138">
        <f t="shared" si="26"/>
        <v>-0.80999999999999872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880</v>
      </c>
      <c r="G46" s="16">
        <f>'[3]03'!G48</f>
        <v>0</v>
      </c>
      <c r="H46" s="17">
        <f t="shared" si="27"/>
        <v>1200</v>
      </c>
      <c r="I46" s="15">
        <f>'[3]03'!J48</f>
        <v>320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153</v>
      </c>
      <c r="N46" s="16">
        <f>'[3]03'!O48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425.41999999999996</v>
      </c>
      <c r="AT46" s="8">
        <v>22.98</v>
      </c>
      <c r="AU46" s="8">
        <v>22.98</v>
      </c>
      <c r="AV46" s="8">
        <v>0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22.98</v>
      </c>
      <c r="BM46" s="8">
        <f t="shared" si="22"/>
        <v>22.98</v>
      </c>
      <c r="BN46" s="8">
        <f t="shared" si="23"/>
        <v>23.79</v>
      </c>
      <c r="BO46" s="8">
        <f t="shared" si="24"/>
        <v>23.79</v>
      </c>
      <c r="BP46" s="138">
        <f t="shared" si="25"/>
        <v>-0.80999999999999872</v>
      </c>
      <c r="BQ46" s="138">
        <f t="shared" si="26"/>
        <v>-0.80999999999999872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880</v>
      </c>
      <c r="G47" s="16">
        <f>'[3]03'!G49</f>
        <v>0</v>
      </c>
      <c r="H47" s="17">
        <f t="shared" si="27"/>
        <v>1200</v>
      </c>
      <c r="I47" s="15">
        <f>'[3]03'!J49</f>
        <v>320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153</v>
      </c>
      <c r="N47" s="16">
        <f>'[3]03'!O49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425.41999999999996</v>
      </c>
      <c r="AT47" s="8">
        <v>22.98</v>
      </c>
      <c r="AU47" s="8">
        <v>22.98</v>
      </c>
      <c r="AV47" s="8">
        <v>0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22.98</v>
      </c>
      <c r="BM47" s="8">
        <f t="shared" si="22"/>
        <v>22.98</v>
      </c>
      <c r="BN47" s="8">
        <f t="shared" si="23"/>
        <v>23.79</v>
      </c>
      <c r="BO47" s="8">
        <f t="shared" si="24"/>
        <v>23.79</v>
      </c>
      <c r="BP47" s="138">
        <f t="shared" si="25"/>
        <v>-0.80999999999999872</v>
      </c>
      <c r="BQ47" s="138">
        <f t="shared" si="26"/>
        <v>-0.80999999999999872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880</v>
      </c>
      <c r="G48" s="16">
        <f>'[3]03'!G50</f>
        <v>0</v>
      </c>
      <c r="H48" s="17">
        <f t="shared" si="27"/>
        <v>1200</v>
      </c>
      <c r="I48" s="15">
        <f>'[3]03'!J50</f>
        <v>320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153</v>
      </c>
      <c r="N48" s="16">
        <f>'[3]03'!O50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425.41999999999996</v>
      </c>
      <c r="AT48" s="8">
        <v>22.98</v>
      </c>
      <c r="AU48" s="8">
        <v>22.98</v>
      </c>
      <c r="AV48" s="8">
        <v>0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22.98</v>
      </c>
      <c r="BM48" s="8">
        <f t="shared" si="22"/>
        <v>22.98</v>
      </c>
      <c r="BN48" s="8">
        <f t="shared" si="23"/>
        <v>23.79</v>
      </c>
      <c r="BO48" s="8">
        <f t="shared" si="24"/>
        <v>23.79</v>
      </c>
      <c r="BP48" s="138">
        <f t="shared" si="25"/>
        <v>-0.80999999999999872</v>
      </c>
      <c r="BQ48" s="138">
        <f t="shared" si="26"/>
        <v>-0.80999999999999872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880</v>
      </c>
      <c r="G49" s="16">
        <f>'[3]03'!G51</f>
        <v>0</v>
      </c>
      <c r="H49" s="17">
        <f t="shared" si="27"/>
        <v>1200</v>
      </c>
      <c r="I49" s="15">
        <f>'[3]03'!J51</f>
        <v>320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153</v>
      </c>
      <c r="N49" s="16">
        <f>'[3]03'!O51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425.41999999999996</v>
      </c>
      <c r="AT49" s="8">
        <v>22.98</v>
      </c>
      <c r="AU49" s="8">
        <v>22.98</v>
      </c>
      <c r="AV49" s="8">
        <v>0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22.98</v>
      </c>
      <c r="BM49" s="8">
        <f t="shared" si="22"/>
        <v>22.98</v>
      </c>
      <c r="BN49" s="8">
        <f t="shared" si="23"/>
        <v>23.79</v>
      </c>
      <c r="BO49" s="8">
        <f t="shared" si="24"/>
        <v>23.79</v>
      </c>
      <c r="BP49" s="138">
        <f t="shared" si="25"/>
        <v>-0.80999999999999872</v>
      </c>
      <c r="BQ49" s="138">
        <f t="shared" si="26"/>
        <v>-0.80999999999999872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880</v>
      </c>
      <c r="G50" s="16">
        <f>'[3]03'!G52</f>
        <v>0</v>
      </c>
      <c r="H50" s="17">
        <f t="shared" si="27"/>
        <v>1200</v>
      </c>
      <c r="I50" s="15">
        <f>'[3]03'!J52</f>
        <v>320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153</v>
      </c>
      <c r="N50" s="16">
        <f>'[3]03'!O52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425.41999999999996</v>
      </c>
      <c r="AT50" s="8">
        <v>22.98</v>
      </c>
      <c r="AU50" s="8">
        <v>22.98</v>
      </c>
      <c r="AV50" s="8">
        <v>0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22.98</v>
      </c>
      <c r="BM50" s="8">
        <f t="shared" si="22"/>
        <v>22.98</v>
      </c>
      <c r="BN50" s="8">
        <f t="shared" si="23"/>
        <v>23.79</v>
      </c>
      <c r="BO50" s="8">
        <f t="shared" si="24"/>
        <v>23.79</v>
      </c>
      <c r="BP50" s="138">
        <f t="shared" si="25"/>
        <v>-0.80999999999999872</v>
      </c>
      <c r="BQ50" s="138">
        <f t="shared" si="26"/>
        <v>-0.80999999999999872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860</v>
      </c>
      <c r="G51" s="16">
        <f>'[3]03'!G53</f>
        <v>0</v>
      </c>
      <c r="H51" s="17">
        <f t="shared" si="27"/>
        <v>1180</v>
      </c>
      <c r="I51" s="15">
        <f>'[3]03'!J53</f>
        <v>320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153</v>
      </c>
      <c r="N51" s="16">
        <f>'[3]03'!O53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425.41999999999996</v>
      </c>
      <c r="AT51" s="8">
        <v>22.98</v>
      </c>
      <c r="AU51" s="8">
        <v>22.98</v>
      </c>
      <c r="AV51" s="8">
        <v>117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22.98</v>
      </c>
      <c r="BM51" s="8">
        <f t="shared" si="22"/>
        <v>22.98</v>
      </c>
      <c r="BN51" s="8">
        <f t="shared" si="23"/>
        <v>23.79</v>
      </c>
      <c r="BO51" s="8">
        <f t="shared" si="24"/>
        <v>23.79</v>
      </c>
      <c r="BP51" s="138">
        <f t="shared" si="25"/>
        <v>-0.80999999999999872</v>
      </c>
      <c r="BQ51" s="138">
        <f t="shared" si="26"/>
        <v>-0.80999999999999872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860</v>
      </c>
      <c r="G52" s="16">
        <f>'[3]03'!G54</f>
        <v>0</v>
      </c>
      <c r="H52" s="17">
        <f t="shared" si="27"/>
        <v>1180</v>
      </c>
      <c r="I52" s="15">
        <f>'[3]03'!J54</f>
        <v>320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153</v>
      </c>
      <c r="N52" s="16">
        <f>'[3]03'!O54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425.41999999999996</v>
      </c>
      <c r="AT52" s="8">
        <v>22.98</v>
      </c>
      <c r="AU52" s="8">
        <v>22.98</v>
      </c>
      <c r="AV52" s="8">
        <v>117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22.98</v>
      </c>
      <c r="BM52" s="8">
        <f t="shared" si="22"/>
        <v>22.98</v>
      </c>
      <c r="BN52" s="8">
        <f t="shared" si="23"/>
        <v>23.79</v>
      </c>
      <c r="BO52" s="8">
        <f t="shared" si="24"/>
        <v>23.79</v>
      </c>
      <c r="BP52" s="138">
        <f t="shared" si="25"/>
        <v>-0.80999999999999872</v>
      </c>
      <c r="BQ52" s="138">
        <f t="shared" si="26"/>
        <v>-0.80999999999999872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860</v>
      </c>
      <c r="G53" s="16">
        <f>'[3]03'!G55</f>
        <v>0</v>
      </c>
      <c r="H53" s="17">
        <f t="shared" si="27"/>
        <v>1180</v>
      </c>
      <c r="I53" s="15">
        <f>'[3]03'!J55</f>
        <v>320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153</v>
      </c>
      <c r="N53" s="16">
        <f>'[3]03'!O55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425.41999999999996</v>
      </c>
      <c r="AT53" s="8">
        <v>22.98</v>
      </c>
      <c r="AU53" s="8">
        <v>22.98</v>
      </c>
      <c r="AV53" s="8">
        <v>117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22.98</v>
      </c>
      <c r="BM53" s="8">
        <f t="shared" si="22"/>
        <v>22.98</v>
      </c>
      <c r="BN53" s="8">
        <f t="shared" si="23"/>
        <v>23.79</v>
      </c>
      <c r="BO53" s="8">
        <f t="shared" si="24"/>
        <v>23.79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860</v>
      </c>
      <c r="G54" s="16">
        <f>'[3]03'!G56</f>
        <v>0</v>
      </c>
      <c r="H54" s="17">
        <f t="shared" si="27"/>
        <v>1180</v>
      </c>
      <c r="I54" s="15">
        <f>'[3]03'!J56</f>
        <v>320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153</v>
      </c>
      <c r="N54" s="16">
        <f>'[3]03'!O56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425.41999999999996</v>
      </c>
      <c r="AT54" s="8">
        <v>22.98</v>
      </c>
      <c r="AU54" s="8">
        <v>22.98</v>
      </c>
      <c r="AV54" s="8">
        <v>117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22.98</v>
      </c>
      <c r="BM54" s="8">
        <f t="shared" si="22"/>
        <v>22.98</v>
      </c>
      <c r="BN54" s="8">
        <f t="shared" si="23"/>
        <v>23.79</v>
      </c>
      <c r="BO54" s="8">
        <f t="shared" si="24"/>
        <v>23.79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560</v>
      </c>
      <c r="G55" s="16">
        <f>'[3]03'!G57</f>
        <v>0</v>
      </c>
      <c r="H55" s="17">
        <f t="shared" si="27"/>
        <v>880</v>
      </c>
      <c r="I55" s="15">
        <f>'[3]03'!J57</f>
        <v>320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153</v>
      </c>
      <c r="N55" s="16">
        <f>'[3]03'!O57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425.41999999999996</v>
      </c>
      <c r="AT55" s="8">
        <v>22.98</v>
      </c>
      <c r="AU55" s="8">
        <v>22.98</v>
      </c>
      <c r="AV55" s="8">
        <v>117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22.98</v>
      </c>
      <c r="BM55" s="8">
        <f t="shared" si="22"/>
        <v>22.98</v>
      </c>
      <c r="BN55" s="8">
        <f t="shared" si="23"/>
        <v>23.79</v>
      </c>
      <c r="BO55" s="8">
        <f t="shared" si="24"/>
        <v>23.79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560</v>
      </c>
      <c r="G56" s="16">
        <f>'[3]03'!G58</f>
        <v>0</v>
      </c>
      <c r="H56" s="17">
        <f t="shared" si="27"/>
        <v>880</v>
      </c>
      <c r="I56" s="15">
        <f>'[3]03'!J58</f>
        <v>320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153</v>
      </c>
      <c r="N56" s="16">
        <f>'[3]03'!O58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425.41999999999996</v>
      </c>
      <c r="AT56" s="8">
        <v>22.98</v>
      </c>
      <c r="AU56" s="8">
        <v>22.98</v>
      </c>
      <c r="AV56" s="8">
        <v>117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22.98</v>
      </c>
      <c r="BM56" s="8">
        <f t="shared" si="22"/>
        <v>22.98</v>
      </c>
      <c r="BN56" s="8">
        <f t="shared" si="23"/>
        <v>23.79</v>
      </c>
      <c r="BO56" s="8">
        <f t="shared" si="24"/>
        <v>23.79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560</v>
      </c>
      <c r="G57" s="16">
        <f>'[3]03'!G59</f>
        <v>0</v>
      </c>
      <c r="H57" s="17">
        <f t="shared" si="27"/>
        <v>880</v>
      </c>
      <c r="I57" s="15">
        <f>'[3]03'!J59</f>
        <v>320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153</v>
      </c>
      <c r="N57" s="16">
        <f>'[3]03'!O59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425.41999999999996</v>
      </c>
      <c r="AT57" s="8">
        <v>22.98</v>
      </c>
      <c r="AU57" s="8">
        <v>22.98</v>
      </c>
      <c r="AV57" s="8">
        <v>117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22.98</v>
      </c>
      <c r="BM57" s="8">
        <f t="shared" si="22"/>
        <v>22.98</v>
      </c>
      <c r="BN57" s="8">
        <f t="shared" si="23"/>
        <v>23.79</v>
      </c>
      <c r="BO57" s="8">
        <f t="shared" si="24"/>
        <v>23.79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560</v>
      </c>
      <c r="G58" s="16">
        <f>'[3]03'!G60</f>
        <v>0</v>
      </c>
      <c r="H58" s="17">
        <f t="shared" si="27"/>
        <v>880</v>
      </c>
      <c r="I58" s="15">
        <f>'[3]03'!J60</f>
        <v>320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153</v>
      </c>
      <c r="N58" s="16">
        <f>'[3]03'!O60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425.41999999999996</v>
      </c>
      <c r="AT58" s="8">
        <v>22.98</v>
      </c>
      <c r="AU58" s="8">
        <v>22.98</v>
      </c>
      <c r="AV58" s="8">
        <v>117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22.98</v>
      </c>
      <c r="BM58" s="8">
        <f t="shared" si="22"/>
        <v>22.98</v>
      </c>
      <c r="BN58" s="8">
        <f t="shared" si="23"/>
        <v>23.79</v>
      </c>
      <c r="BO58" s="8">
        <f t="shared" si="24"/>
        <v>23.79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560</v>
      </c>
      <c r="G59" s="16">
        <f>'[3]03'!G61</f>
        <v>0</v>
      </c>
      <c r="H59" s="17">
        <f t="shared" si="27"/>
        <v>880</v>
      </c>
      <c r="I59" s="15">
        <f>'[3]03'!J61</f>
        <v>320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153</v>
      </c>
      <c r="N59" s="16">
        <f>'[3]03'!O61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425.41999999999996</v>
      </c>
      <c r="AT59" s="8">
        <v>22.98</v>
      </c>
      <c r="AU59" s="8">
        <v>22.98</v>
      </c>
      <c r="AV59" s="8">
        <v>117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22.98</v>
      </c>
      <c r="BM59" s="8">
        <f t="shared" si="22"/>
        <v>22.98</v>
      </c>
      <c r="BN59" s="8">
        <f t="shared" si="23"/>
        <v>23.79</v>
      </c>
      <c r="BO59" s="8">
        <f t="shared" si="24"/>
        <v>23.79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560</v>
      </c>
      <c r="G60" s="16">
        <f>'[3]03'!G62</f>
        <v>0</v>
      </c>
      <c r="H60" s="17">
        <f t="shared" si="27"/>
        <v>880</v>
      </c>
      <c r="I60" s="15">
        <f>'[3]03'!J62</f>
        <v>320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153</v>
      </c>
      <c r="N60" s="16">
        <f>'[3]03'!O62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425.41999999999996</v>
      </c>
      <c r="AT60" s="8">
        <v>22.98</v>
      </c>
      <c r="AU60" s="8">
        <v>22.98</v>
      </c>
      <c r="AV60" s="8">
        <v>117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22.98</v>
      </c>
      <c r="BM60" s="8">
        <f t="shared" si="22"/>
        <v>22.98</v>
      </c>
      <c r="BN60" s="8">
        <f t="shared" si="23"/>
        <v>23.79</v>
      </c>
      <c r="BO60" s="8">
        <f t="shared" si="24"/>
        <v>23.79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560</v>
      </c>
      <c r="G61" s="16">
        <f>'[3]03'!G63</f>
        <v>0</v>
      </c>
      <c r="H61" s="17">
        <f t="shared" si="27"/>
        <v>880</v>
      </c>
      <c r="I61" s="15">
        <f>'[3]03'!J63</f>
        <v>320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153</v>
      </c>
      <c r="N61" s="16">
        <f>'[3]03'!O63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425.41999999999996</v>
      </c>
      <c r="AT61" s="8">
        <v>22.98</v>
      </c>
      <c r="AU61" s="8">
        <v>22.98</v>
      </c>
      <c r="AV61" s="8">
        <v>117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22.98</v>
      </c>
      <c r="BM61" s="8">
        <f t="shared" si="22"/>
        <v>22.98</v>
      </c>
      <c r="BN61" s="8">
        <f t="shared" si="23"/>
        <v>23.79</v>
      </c>
      <c r="BO61" s="8">
        <f t="shared" si="24"/>
        <v>23.79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560</v>
      </c>
      <c r="G62" s="16">
        <f>'[3]03'!G64</f>
        <v>0</v>
      </c>
      <c r="H62" s="17">
        <f t="shared" si="27"/>
        <v>880</v>
      </c>
      <c r="I62" s="15">
        <f>'[3]03'!J64</f>
        <v>320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153</v>
      </c>
      <c r="N62" s="16">
        <f>'[3]03'!O64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20.13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20.13</v>
      </c>
      <c r="AE62" s="8">
        <f t="shared" si="11"/>
        <v>20.13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20.13</v>
      </c>
      <c r="AL62" s="8">
        <f t="shared" ref="AL62:AN98" si="35">Q62-X62-AE62</f>
        <v>279.74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432.74</v>
      </c>
      <c r="AT62" s="8">
        <v>19.440000000000001</v>
      </c>
      <c r="AU62" s="8">
        <v>19.440000000000001</v>
      </c>
      <c r="AV62" s="8">
        <v>182</v>
      </c>
      <c r="AW62" s="203">
        <v>20.13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20.13</v>
      </c>
      <c r="BD62" s="203">
        <v>20.13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20.13</v>
      </c>
      <c r="BL62" s="8">
        <f t="shared" si="21"/>
        <v>19.440000000000001</v>
      </c>
      <c r="BM62" s="8">
        <f t="shared" si="22"/>
        <v>19.440000000000001</v>
      </c>
      <c r="BN62" s="8">
        <f t="shared" si="23"/>
        <v>20.13</v>
      </c>
      <c r="BO62" s="8">
        <f t="shared" si="24"/>
        <v>20.13</v>
      </c>
      <c r="BP62" s="138">
        <f t="shared" si="25"/>
        <v>-0.68999999999999773</v>
      </c>
      <c r="BQ62" s="138">
        <f t="shared" si="26"/>
        <v>-0.68999999999999773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560</v>
      </c>
      <c r="G63" s="16">
        <f>'[3]03'!G65</f>
        <v>0</v>
      </c>
      <c r="H63" s="17">
        <f t="shared" si="27"/>
        <v>880</v>
      </c>
      <c r="I63" s="15">
        <f>'[3]03'!J65</f>
        <v>320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153</v>
      </c>
      <c r="N63" s="16">
        <f>'[3]03'!O65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409</v>
      </c>
      <c r="AT63" s="8">
        <v>30.91</v>
      </c>
      <c r="AU63" s="8">
        <v>19.440000000000001</v>
      </c>
      <c r="AV63" s="8">
        <v>232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30.91</v>
      </c>
      <c r="BM63" s="8">
        <f t="shared" si="22"/>
        <v>19.440000000000001</v>
      </c>
      <c r="BN63" s="8">
        <f t="shared" si="23"/>
        <v>32</v>
      </c>
      <c r="BO63" s="8">
        <f t="shared" si="24"/>
        <v>32</v>
      </c>
      <c r="BP63" s="138">
        <f t="shared" si="25"/>
        <v>-1.0899999999999999</v>
      </c>
      <c r="BQ63" s="138">
        <f t="shared" si="26"/>
        <v>-12.559999999999999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560</v>
      </c>
      <c r="G64" s="16">
        <f>'[3]03'!G66</f>
        <v>0</v>
      </c>
      <c r="H64" s="17">
        <f t="shared" si="27"/>
        <v>880</v>
      </c>
      <c r="I64" s="15">
        <f>'[3]03'!J66</f>
        <v>320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153</v>
      </c>
      <c r="N64" s="16">
        <f>'[3]03'!O66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409</v>
      </c>
      <c r="AT64" s="8">
        <v>30.91</v>
      </c>
      <c r="AU64" s="8">
        <v>19.440000000000001</v>
      </c>
      <c r="AV64" s="8">
        <v>267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30.91</v>
      </c>
      <c r="BM64" s="8">
        <f t="shared" si="22"/>
        <v>19.440000000000001</v>
      </c>
      <c r="BN64" s="8">
        <f t="shared" si="23"/>
        <v>32</v>
      </c>
      <c r="BO64" s="8">
        <f t="shared" si="24"/>
        <v>32</v>
      </c>
      <c r="BP64" s="138">
        <f t="shared" si="25"/>
        <v>-1.0899999999999999</v>
      </c>
      <c r="BQ64" s="138">
        <f t="shared" si="26"/>
        <v>-12.559999999999999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560</v>
      </c>
      <c r="G65" s="16">
        <f>'[3]03'!G67</f>
        <v>0</v>
      </c>
      <c r="H65" s="17">
        <f t="shared" si="27"/>
        <v>880</v>
      </c>
      <c r="I65" s="15">
        <f>'[3]03'!J67</f>
        <v>320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153</v>
      </c>
      <c r="N65" s="16">
        <f>'[3]03'!O67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409</v>
      </c>
      <c r="AT65" s="8">
        <v>30.91</v>
      </c>
      <c r="AU65" s="8">
        <v>30.91</v>
      </c>
      <c r="AV65" s="8">
        <v>267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30.91</v>
      </c>
      <c r="BM65" s="8">
        <f t="shared" si="22"/>
        <v>30.91</v>
      </c>
      <c r="BN65" s="8">
        <f t="shared" si="23"/>
        <v>32</v>
      </c>
      <c r="BO65" s="8">
        <f t="shared" si="24"/>
        <v>32</v>
      </c>
      <c r="BP65" s="138">
        <f t="shared" si="25"/>
        <v>-1.0899999999999999</v>
      </c>
      <c r="BQ65" s="138">
        <f t="shared" si="26"/>
        <v>-1.0899999999999999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560</v>
      </c>
      <c r="G66" s="16">
        <f>'[3]03'!G68</f>
        <v>0</v>
      </c>
      <c r="H66" s="17">
        <f t="shared" si="27"/>
        <v>880</v>
      </c>
      <c r="I66" s="15">
        <f>'[3]03'!J68</f>
        <v>320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153</v>
      </c>
      <c r="N66" s="16">
        <f>'[3]03'!O68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409</v>
      </c>
      <c r="AT66" s="8">
        <v>30.91</v>
      </c>
      <c r="AU66" s="8">
        <v>30.91</v>
      </c>
      <c r="AV66" s="8">
        <v>267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30.91</v>
      </c>
      <c r="BM66" s="8">
        <f t="shared" si="22"/>
        <v>30.91</v>
      </c>
      <c r="BN66" s="8">
        <f t="shared" si="23"/>
        <v>32</v>
      </c>
      <c r="BO66" s="8">
        <f t="shared" si="24"/>
        <v>32</v>
      </c>
      <c r="BP66" s="138">
        <f t="shared" si="25"/>
        <v>-1.0899999999999999</v>
      </c>
      <c r="BQ66" s="138">
        <f t="shared" si="26"/>
        <v>-1.0899999999999999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560</v>
      </c>
      <c r="G67" s="16">
        <f>'[3]03'!G69</f>
        <v>0</v>
      </c>
      <c r="H67" s="17">
        <f t="shared" si="27"/>
        <v>880</v>
      </c>
      <c r="I67" s="15">
        <f>'[3]03'!J69</f>
        <v>320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153</v>
      </c>
      <c r="N67" s="16">
        <f>'[3]03'!O69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409</v>
      </c>
      <c r="AT67" s="8">
        <v>30.91</v>
      </c>
      <c r="AU67" s="8">
        <v>30.91</v>
      </c>
      <c r="AV67" s="8">
        <v>267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30.91</v>
      </c>
      <c r="BM67" s="8">
        <f t="shared" si="22"/>
        <v>30.91</v>
      </c>
      <c r="BN67" s="8">
        <f t="shared" si="23"/>
        <v>32</v>
      </c>
      <c r="BO67" s="8">
        <f t="shared" si="24"/>
        <v>32</v>
      </c>
      <c r="BP67" s="138">
        <f t="shared" si="25"/>
        <v>-1.0899999999999999</v>
      </c>
      <c r="BQ67" s="138">
        <f t="shared" si="26"/>
        <v>-1.0899999999999999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560</v>
      </c>
      <c r="G68" s="16">
        <f>'[3]03'!G70</f>
        <v>0</v>
      </c>
      <c r="H68" s="17">
        <f t="shared" si="27"/>
        <v>880</v>
      </c>
      <c r="I68" s="15">
        <f>'[3]03'!J70</f>
        <v>320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153</v>
      </c>
      <c r="N68" s="16">
        <f>'[3]03'!O70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409</v>
      </c>
      <c r="AT68" s="8">
        <v>30.91</v>
      </c>
      <c r="AU68" s="8">
        <v>30.91</v>
      </c>
      <c r="AV68" s="8">
        <v>267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30.91</v>
      </c>
      <c r="BM68" s="8">
        <f t="shared" ref="BM68:BM98" si="54">AU68</f>
        <v>30.91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-1.0899999999999999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560</v>
      </c>
      <c r="G69" s="16">
        <f>'[3]03'!G71</f>
        <v>0</v>
      </c>
      <c r="H69" s="17">
        <f t="shared" ref="H69:H98" si="59">SUM(B69:G69)</f>
        <v>880</v>
      </c>
      <c r="I69" s="15">
        <f>'[3]03'!J71</f>
        <v>320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153</v>
      </c>
      <c r="N69" s="16">
        <f>'[3]03'!O71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409</v>
      </c>
      <c r="AT69" s="8">
        <v>30.91</v>
      </c>
      <c r="AU69" s="8">
        <v>30.91</v>
      </c>
      <c r="AV69" s="8">
        <v>267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30.91</v>
      </c>
      <c r="BM69" s="8">
        <f t="shared" si="54"/>
        <v>30.91</v>
      </c>
      <c r="BN69" s="8">
        <f t="shared" si="55"/>
        <v>32</v>
      </c>
      <c r="BO69" s="8">
        <f t="shared" si="56"/>
        <v>32</v>
      </c>
      <c r="BP69" s="138">
        <f t="shared" si="57"/>
        <v>-1.0899999999999999</v>
      </c>
      <c r="BQ69" s="138">
        <f t="shared" si="58"/>
        <v>-1.0899999999999999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560</v>
      </c>
      <c r="G70" s="16">
        <f>'[3]03'!G72</f>
        <v>0</v>
      </c>
      <c r="H70" s="17">
        <f t="shared" si="59"/>
        <v>880</v>
      </c>
      <c r="I70" s="15">
        <f>'[3]03'!J72</f>
        <v>320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153</v>
      </c>
      <c r="N70" s="16">
        <f>'[3]03'!O72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409</v>
      </c>
      <c r="AT70" s="8">
        <v>30.91</v>
      </c>
      <c r="AU70" s="8">
        <v>30.91</v>
      </c>
      <c r="AV70" s="8">
        <v>267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30.91</v>
      </c>
      <c r="BM70" s="8">
        <f t="shared" si="54"/>
        <v>30.91</v>
      </c>
      <c r="BN70" s="8">
        <f t="shared" si="55"/>
        <v>32</v>
      </c>
      <c r="BO70" s="8">
        <f t="shared" si="56"/>
        <v>32</v>
      </c>
      <c r="BP70" s="138">
        <f t="shared" si="57"/>
        <v>-1.0899999999999999</v>
      </c>
      <c r="BQ70" s="138">
        <f t="shared" si="58"/>
        <v>-1.0899999999999999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560</v>
      </c>
      <c r="G71" s="16">
        <f>'[3]03'!G73</f>
        <v>0</v>
      </c>
      <c r="H71" s="17">
        <f t="shared" si="59"/>
        <v>880</v>
      </c>
      <c r="I71" s="15">
        <f>'[3]03'!J73</f>
        <v>320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193</v>
      </c>
      <c r="N71" s="16">
        <f>'[3]03'!O73</f>
        <v>0</v>
      </c>
      <c r="O71" s="17">
        <f t="shared" si="60"/>
        <v>513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193</v>
      </c>
      <c r="V71" s="16">
        <f t="shared" si="32"/>
        <v>0</v>
      </c>
      <c r="W71" s="17">
        <f t="shared" si="61"/>
        <v>513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193</v>
      </c>
      <c r="AQ71" s="8">
        <f t="shared" si="34"/>
        <v>0</v>
      </c>
      <c r="AR71" s="8">
        <f t="shared" si="50"/>
        <v>449</v>
      </c>
      <c r="AT71" s="8">
        <v>30.91</v>
      </c>
      <c r="AU71" s="8">
        <v>30.91</v>
      </c>
      <c r="AV71" s="8">
        <v>227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30.91</v>
      </c>
      <c r="BM71" s="8">
        <f t="shared" si="54"/>
        <v>30.91</v>
      </c>
      <c r="BN71" s="8">
        <f t="shared" si="55"/>
        <v>32</v>
      </c>
      <c r="BO71" s="8">
        <f t="shared" si="56"/>
        <v>32</v>
      </c>
      <c r="BP71" s="138">
        <f t="shared" si="57"/>
        <v>-1.0899999999999999</v>
      </c>
      <c r="BQ71" s="138">
        <f t="shared" si="58"/>
        <v>-1.0899999999999999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560</v>
      </c>
      <c r="G72" s="16">
        <f>'[3]03'!G74</f>
        <v>0</v>
      </c>
      <c r="H72" s="17">
        <f t="shared" si="59"/>
        <v>880</v>
      </c>
      <c r="I72" s="15">
        <f>'[3]03'!J74</f>
        <v>320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193</v>
      </c>
      <c r="N72" s="16">
        <f>'[3]03'!O74</f>
        <v>0</v>
      </c>
      <c r="O72" s="17">
        <f t="shared" si="60"/>
        <v>513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193</v>
      </c>
      <c r="V72" s="16">
        <f t="shared" si="32"/>
        <v>0</v>
      </c>
      <c r="W72" s="17">
        <f t="shared" si="61"/>
        <v>513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193</v>
      </c>
      <c r="AQ72" s="8">
        <f t="shared" si="34"/>
        <v>0</v>
      </c>
      <c r="AR72" s="8">
        <f t="shared" si="50"/>
        <v>449</v>
      </c>
      <c r="AT72" s="8">
        <v>30.91</v>
      </c>
      <c r="AU72" s="8">
        <v>30.91</v>
      </c>
      <c r="AV72" s="8">
        <v>227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30.91</v>
      </c>
      <c r="BM72" s="8">
        <f t="shared" si="54"/>
        <v>30.91</v>
      </c>
      <c r="BN72" s="8">
        <f t="shared" si="55"/>
        <v>32</v>
      </c>
      <c r="BO72" s="8">
        <f t="shared" si="56"/>
        <v>32</v>
      </c>
      <c r="BP72" s="138">
        <f t="shared" si="57"/>
        <v>-1.0899999999999999</v>
      </c>
      <c r="BQ72" s="138">
        <f t="shared" si="58"/>
        <v>-1.0899999999999999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560</v>
      </c>
      <c r="G73" s="16">
        <f>'[3]03'!G75</f>
        <v>0</v>
      </c>
      <c r="H73" s="17">
        <f t="shared" si="59"/>
        <v>880</v>
      </c>
      <c r="I73" s="15">
        <f>'[3]03'!J75</f>
        <v>320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193</v>
      </c>
      <c r="N73" s="16">
        <f>'[3]03'!O75</f>
        <v>0</v>
      </c>
      <c r="O73" s="17">
        <f t="shared" si="60"/>
        <v>513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193</v>
      </c>
      <c r="V73" s="16">
        <f t="shared" si="32"/>
        <v>0</v>
      </c>
      <c r="W73" s="17">
        <f t="shared" si="61"/>
        <v>513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193</v>
      </c>
      <c r="AQ73" s="8">
        <f t="shared" si="34"/>
        <v>0</v>
      </c>
      <c r="AR73" s="8">
        <f t="shared" si="50"/>
        <v>449</v>
      </c>
      <c r="AT73" s="8">
        <v>30.91</v>
      </c>
      <c r="AU73" s="8">
        <v>30.91</v>
      </c>
      <c r="AV73" s="8">
        <v>227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30.91</v>
      </c>
      <c r="BM73" s="8">
        <f t="shared" si="54"/>
        <v>30.91</v>
      </c>
      <c r="BN73" s="8">
        <f t="shared" si="55"/>
        <v>32</v>
      </c>
      <c r="BO73" s="8">
        <f t="shared" si="56"/>
        <v>32</v>
      </c>
      <c r="BP73" s="138">
        <f t="shared" si="57"/>
        <v>-1.0899999999999999</v>
      </c>
      <c r="BQ73" s="138">
        <f t="shared" si="58"/>
        <v>-1.0899999999999999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560</v>
      </c>
      <c r="G74" s="16">
        <f>'[3]03'!G76</f>
        <v>0</v>
      </c>
      <c r="H74" s="17">
        <f t="shared" si="59"/>
        <v>880</v>
      </c>
      <c r="I74" s="15">
        <f>'[3]03'!J76</f>
        <v>320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193</v>
      </c>
      <c r="N74" s="16">
        <f>'[3]03'!O76</f>
        <v>0</v>
      </c>
      <c r="O74" s="17">
        <f t="shared" si="60"/>
        <v>513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193</v>
      </c>
      <c r="V74" s="16">
        <f t="shared" si="32"/>
        <v>0</v>
      </c>
      <c r="W74" s="17">
        <f t="shared" si="61"/>
        <v>513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193</v>
      </c>
      <c r="AQ74" s="8">
        <f t="shared" si="34"/>
        <v>0</v>
      </c>
      <c r="AR74" s="8">
        <f t="shared" si="50"/>
        <v>449</v>
      </c>
      <c r="AT74" s="8">
        <v>30.91</v>
      </c>
      <c r="AU74" s="8">
        <v>30.91</v>
      </c>
      <c r="AV74" s="8">
        <v>227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30.91</v>
      </c>
      <c r="BM74" s="8">
        <f t="shared" si="54"/>
        <v>30.91</v>
      </c>
      <c r="BN74" s="8">
        <f t="shared" si="55"/>
        <v>32</v>
      </c>
      <c r="BO74" s="8">
        <f t="shared" si="56"/>
        <v>32</v>
      </c>
      <c r="BP74" s="138">
        <f t="shared" si="57"/>
        <v>-1.0899999999999999</v>
      </c>
      <c r="BQ74" s="138">
        <f t="shared" si="58"/>
        <v>-1.0899999999999999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590</v>
      </c>
      <c r="G75" s="16">
        <f>'[3]03'!G77</f>
        <v>0</v>
      </c>
      <c r="H75" s="17">
        <f t="shared" si="59"/>
        <v>910</v>
      </c>
      <c r="I75" s="15">
        <f>'[3]03'!J77</f>
        <v>320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193</v>
      </c>
      <c r="N75" s="16">
        <f>'[3]03'!O77</f>
        <v>0</v>
      </c>
      <c r="O75" s="17">
        <f t="shared" si="60"/>
        <v>513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193</v>
      </c>
      <c r="V75" s="16">
        <f t="shared" si="32"/>
        <v>0</v>
      </c>
      <c r="W75" s="17">
        <f t="shared" si="61"/>
        <v>513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193</v>
      </c>
      <c r="AQ75" s="8">
        <f t="shared" si="34"/>
        <v>0</v>
      </c>
      <c r="AR75" s="8">
        <f t="shared" si="50"/>
        <v>449</v>
      </c>
      <c r="AT75" s="8">
        <v>30.91</v>
      </c>
      <c r="AU75" s="8">
        <v>30.91</v>
      </c>
      <c r="AV75" s="8">
        <v>227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30.91</v>
      </c>
      <c r="BM75" s="8">
        <f t="shared" si="54"/>
        <v>30.91</v>
      </c>
      <c r="BN75" s="8">
        <f t="shared" si="55"/>
        <v>32</v>
      </c>
      <c r="BO75" s="8">
        <f t="shared" si="56"/>
        <v>32</v>
      </c>
      <c r="BP75" s="138">
        <f t="shared" si="57"/>
        <v>-1.0899999999999999</v>
      </c>
      <c r="BQ75" s="138">
        <f t="shared" si="58"/>
        <v>-1.0899999999999999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590</v>
      </c>
      <c r="G76" s="16">
        <f>'[3]03'!G78</f>
        <v>0</v>
      </c>
      <c r="H76" s="17">
        <f t="shared" si="59"/>
        <v>910</v>
      </c>
      <c r="I76" s="15">
        <f>'[3]03'!J78</f>
        <v>320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193</v>
      </c>
      <c r="N76" s="16">
        <f>'[3]03'!O78</f>
        <v>0</v>
      </c>
      <c r="O76" s="17">
        <f t="shared" si="60"/>
        <v>513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193</v>
      </c>
      <c r="V76" s="16">
        <f t="shared" si="32"/>
        <v>0</v>
      </c>
      <c r="W76" s="17">
        <f t="shared" si="61"/>
        <v>513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193</v>
      </c>
      <c r="AQ76" s="8">
        <f t="shared" si="34"/>
        <v>0</v>
      </c>
      <c r="AR76" s="8">
        <f t="shared" si="50"/>
        <v>449</v>
      </c>
      <c r="AT76" s="8">
        <v>30.91</v>
      </c>
      <c r="AU76" s="8">
        <v>30.91</v>
      </c>
      <c r="AV76" s="8">
        <v>227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30.91</v>
      </c>
      <c r="BM76" s="8">
        <f t="shared" si="54"/>
        <v>30.91</v>
      </c>
      <c r="BN76" s="8">
        <f t="shared" si="55"/>
        <v>32</v>
      </c>
      <c r="BO76" s="8">
        <f t="shared" si="56"/>
        <v>32</v>
      </c>
      <c r="BP76" s="138">
        <f t="shared" si="57"/>
        <v>-1.0899999999999999</v>
      </c>
      <c r="BQ76" s="138">
        <f t="shared" si="58"/>
        <v>-1.0899999999999999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590</v>
      </c>
      <c r="G77" s="16">
        <f>'[3]03'!G79</f>
        <v>0</v>
      </c>
      <c r="H77" s="17">
        <f t="shared" si="59"/>
        <v>910</v>
      </c>
      <c r="I77" s="15">
        <f>'[3]03'!J79</f>
        <v>320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193</v>
      </c>
      <c r="N77" s="16">
        <f>'[3]03'!O79</f>
        <v>0</v>
      </c>
      <c r="O77" s="17">
        <f t="shared" si="60"/>
        <v>513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193</v>
      </c>
      <c r="V77" s="16">
        <f t="shared" si="32"/>
        <v>0</v>
      </c>
      <c r="W77" s="17">
        <f t="shared" si="61"/>
        <v>513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193</v>
      </c>
      <c r="AQ77" s="8">
        <f t="shared" si="34"/>
        <v>0</v>
      </c>
      <c r="AR77" s="8">
        <f t="shared" si="50"/>
        <v>449</v>
      </c>
      <c r="AT77" s="8">
        <v>30.91</v>
      </c>
      <c r="AU77" s="8">
        <v>30.91</v>
      </c>
      <c r="AV77" s="8">
        <v>227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30.91</v>
      </c>
      <c r="BM77" s="8">
        <f t="shared" si="54"/>
        <v>30.91</v>
      </c>
      <c r="BN77" s="8">
        <f t="shared" si="55"/>
        <v>32</v>
      </c>
      <c r="BO77" s="8">
        <f t="shared" si="56"/>
        <v>32</v>
      </c>
      <c r="BP77" s="138">
        <f t="shared" si="57"/>
        <v>-1.0899999999999999</v>
      </c>
      <c r="BQ77" s="138">
        <f t="shared" si="58"/>
        <v>-1.0899999999999999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590</v>
      </c>
      <c r="G78" s="16">
        <f>'[3]03'!G80</f>
        <v>0</v>
      </c>
      <c r="H78" s="17">
        <f t="shared" si="59"/>
        <v>910</v>
      </c>
      <c r="I78" s="15">
        <f>'[3]03'!J80</f>
        <v>320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193</v>
      </c>
      <c r="N78" s="16">
        <f>'[3]03'!O80</f>
        <v>0</v>
      </c>
      <c r="O78" s="17">
        <f t="shared" si="60"/>
        <v>513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193</v>
      </c>
      <c r="V78" s="16">
        <f t="shared" si="32"/>
        <v>0</v>
      </c>
      <c r="W78" s="17">
        <f t="shared" si="61"/>
        <v>513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193</v>
      </c>
      <c r="AQ78" s="8">
        <f t="shared" si="34"/>
        <v>0</v>
      </c>
      <c r="AR78" s="8">
        <f t="shared" si="50"/>
        <v>449</v>
      </c>
      <c r="AT78" s="8">
        <v>30.91</v>
      </c>
      <c r="AU78" s="8">
        <v>30.91</v>
      </c>
      <c r="AV78" s="8">
        <v>227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30.91</v>
      </c>
      <c r="BM78" s="8">
        <f t="shared" si="54"/>
        <v>30.91</v>
      </c>
      <c r="BN78" s="8">
        <f t="shared" si="55"/>
        <v>32</v>
      </c>
      <c r="BO78" s="8">
        <f t="shared" si="56"/>
        <v>32</v>
      </c>
      <c r="BP78" s="138">
        <f t="shared" si="57"/>
        <v>-1.0899999999999999</v>
      </c>
      <c r="BQ78" s="138">
        <f t="shared" si="58"/>
        <v>-1.0899999999999999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590</v>
      </c>
      <c r="G79" s="16">
        <f>'[3]03'!G81</f>
        <v>0</v>
      </c>
      <c r="H79" s="17">
        <f t="shared" si="59"/>
        <v>910</v>
      </c>
      <c r="I79" s="15">
        <f>'[3]03'!J81</f>
        <v>320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276.66000000000003</v>
      </c>
      <c r="N79" s="16">
        <f>'[3]03'!O81</f>
        <v>0</v>
      </c>
      <c r="O79" s="17">
        <f t="shared" si="60"/>
        <v>596.66000000000008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276.66000000000003</v>
      </c>
      <c r="V79" s="16">
        <f t="shared" si="32"/>
        <v>0</v>
      </c>
      <c r="W79" s="17">
        <f t="shared" si="61"/>
        <v>596.66000000000008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9.9499999999999993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9.9499999999999993</v>
      </c>
      <c r="AL79" s="8">
        <f t="shared" si="35"/>
        <v>278.05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276.66000000000003</v>
      </c>
      <c r="AQ79" s="8">
        <f t="shared" si="34"/>
        <v>0</v>
      </c>
      <c r="AR79" s="8">
        <f t="shared" si="50"/>
        <v>554.71</v>
      </c>
      <c r="AT79" s="8">
        <v>30.91</v>
      </c>
      <c r="AU79" s="8">
        <v>30.91</v>
      </c>
      <c r="AV79" s="8">
        <v>143.34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9.9499999999999993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9.9499999999999993</v>
      </c>
      <c r="BL79" s="8">
        <f t="shared" si="53"/>
        <v>30.91</v>
      </c>
      <c r="BM79" s="8">
        <f t="shared" si="54"/>
        <v>30.91</v>
      </c>
      <c r="BN79" s="8">
        <f t="shared" si="55"/>
        <v>32</v>
      </c>
      <c r="BO79" s="8">
        <f t="shared" si="56"/>
        <v>9.9499999999999993</v>
      </c>
      <c r="BP79" s="138">
        <f t="shared" si="57"/>
        <v>-1.0899999999999999</v>
      </c>
      <c r="BQ79" s="138">
        <f t="shared" si="58"/>
        <v>20.96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590</v>
      </c>
      <c r="G80" s="16">
        <f>'[3]03'!G82</f>
        <v>0</v>
      </c>
      <c r="H80" s="17">
        <f t="shared" si="59"/>
        <v>910</v>
      </c>
      <c r="I80" s="15">
        <f>'[3]03'!J82</f>
        <v>320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276.66000000000003</v>
      </c>
      <c r="N80" s="16">
        <f>'[3]03'!O82</f>
        <v>0</v>
      </c>
      <c r="O80" s="17">
        <f t="shared" si="60"/>
        <v>596.66000000000008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276.66000000000003</v>
      </c>
      <c r="V80" s="16">
        <f t="shared" si="32"/>
        <v>0</v>
      </c>
      <c r="W80" s="17">
        <f t="shared" si="61"/>
        <v>596.66000000000008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9.9499999999999993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9.9499999999999993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276.66000000000003</v>
      </c>
      <c r="AQ80" s="8">
        <f t="shared" si="34"/>
        <v>0</v>
      </c>
      <c r="AR80" s="8">
        <f t="shared" si="50"/>
        <v>554.71</v>
      </c>
      <c r="AT80" s="8">
        <v>30.91</v>
      </c>
      <c r="AU80" s="8">
        <v>30.91</v>
      </c>
      <c r="AV80" s="8">
        <v>143.34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9.9499999999999993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9.9499999999999993</v>
      </c>
      <c r="BL80" s="8">
        <f t="shared" si="53"/>
        <v>30.91</v>
      </c>
      <c r="BM80" s="8">
        <f t="shared" si="54"/>
        <v>30.91</v>
      </c>
      <c r="BN80" s="8">
        <f t="shared" si="55"/>
        <v>32</v>
      </c>
      <c r="BO80" s="8">
        <f t="shared" si="56"/>
        <v>9.9499999999999993</v>
      </c>
      <c r="BP80" s="138">
        <f t="shared" si="57"/>
        <v>-1.0899999999999999</v>
      </c>
      <c r="BQ80" s="138">
        <f t="shared" si="58"/>
        <v>20.96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590</v>
      </c>
      <c r="G81" s="16">
        <f>'[3]03'!G83</f>
        <v>0</v>
      </c>
      <c r="H81" s="17">
        <f t="shared" si="59"/>
        <v>910</v>
      </c>
      <c r="I81" s="15">
        <f>'[3]03'!J83</f>
        <v>320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276.66000000000003</v>
      </c>
      <c r="N81" s="16">
        <f>'[3]03'!O83</f>
        <v>0</v>
      </c>
      <c r="O81" s="17">
        <f t="shared" si="60"/>
        <v>596.66000000000008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276.66000000000003</v>
      </c>
      <c r="V81" s="16">
        <f t="shared" si="32"/>
        <v>0</v>
      </c>
      <c r="W81" s="17">
        <f t="shared" si="61"/>
        <v>596.66000000000008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276.66000000000003</v>
      </c>
      <c r="AQ81" s="8">
        <f t="shared" si="34"/>
        <v>0</v>
      </c>
      <c r="AR81" s="8">
        <f t="shared" si="50"/>
        <v>532.66000000000008</v>
      </c>
      <c r="AT81" s="8">
        <v>30.91</v>
      </c>
      <c r="AU81" s="8">
        <v>30.91</v>
      </c>
      <c r="AV81" s="8">
        <v>143.34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590</v>
      </c>
      <c r="G82" s="16">
        <f>'[3]03'!G84</f>
        <v>0</v>
      </c>
      <c r="H82" s="17">
        <f t="shared" si="59"/>
        <v>910</v>
      </c>
      <c r="I82" s="15">
        <f>'[3]03'!J84</f>
        <v>320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276.66000000000003</v>
      </c>
      <c r="N82" s="16">
        <f>'[3]03'!O84</f>
        <v>0</v>
      </c>
      <c r="O82" s="17">
        <f t="shared" si="60"/>
        <v>596.66000000000008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276.66000000000003</v>
      </c>
      <c r="V82" s="16">
        <f t="shared" si="32"/>
        <v>0</v>
      </c>
      <c r="W82" s="17">
        <f t="shared" si="61"/>
        <v>596.66000000000008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276.66000000000003</v>
      </c>
      <c r="AQ82" s="8">
        <f t="shared" si="34"/>
        <v>0</v>
      </c>
      <c r="AR82" s="8">
        <f t="shared" si="50"/>
        <v>532.66000000000008</v>
      </c>
      <c r="AT82" s="8">
        <v>30.91</v>
      </c>
      <c r="AU82" s="8">
        <v>30.91</v>
      </c>
      <c r="AV82" s="8">
        <v>143.34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590</v>
      </c>
      <c r="G83" s="16">
        <f>'[3]03'!G85</f>
        <v>0</v>
      </c>
      <c r="H83" s="17">
        <f t="shared" si="59"/>
        <v>910</v>
      </c>
      <c r="I83" s="15">
        <f>'[3]03'!J85</f>
        <v>320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276.66000000000003</v>
      </c>
      <c r="N83" s="16">
        <f>'[3]03'!O85</f>
        <v>0</v>
      </c>
      <c r="O83" s="17">
        <f t="shared" si="60"/>
        <v>596.66000000000008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276.66000000000003</v>
      </c>
      <c r="V83" s="16">
        <f t="shared" si="32"/>
        <v>0</v>
      </c>
      <c r="W83" s="17">
        <f t="shared" si="61"/>
        <v>596.66000000000008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276.66000000000003</v>
      </c>
      <c r="AQ83" s="8">
        <f t="shared" si="34"/>
        <v>0</v>
      </c>
      <c r="AR83" s="8">
        <f t="shared" si="50"/>
        <v>532.66000000000008</v>
      </c>
      <c r="AT83" s="8">
        <v>30.91</v>
      </c>
      <c r="AU83" s="8">
        <v>30.91</v>
      </c>
      <c r="AV83" s="8">
        <v>143.34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590</v>
      </c>
      <c r="G84" s="16">
        <f>'[3]03'!G86</f>
        <v>0</v>
      </c>
      <c r="H84" s="17">
        <f t="shared" si="59"/>
        <v>910</v>
      </c>
      <c r="I84" s="15">
        <f>'[3]03'!J86</f>
        <v>320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306.66000000000003</v>
      </c>
      <c r="N84" s="16">
        <f>'[3]03'!O86</f>
        <v>0</v>
      </c>
      <c r="O84" s="17">
        <f t="shared" si="60"/>
        <v>626.66000000000008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306.66000000000003</v>
      </c>
      <c r="V84" s="16">
        <f t="shared" si="32"/>
        <v>0</v>
      </c>
      <c r="W84" s="17">
        <f t="shared" si="61"/>
        <v>626.66000000000008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306.66000000000003</v>
      </c>
      <c r="AQ84" s="8">
        <f t="shared" si="34"/>
        <v>0</v>
      </c>
      <c r="AR84" s="8">
        <f t="shared" si="50"/>
        <v>562.66000000000008</v>
      </c>
      <c r="AT84" s="8">
        <v>30.91</v>
      </c>
      <c r="AU84" s="8">
        <v>30.91</v>
      </c>
      <c r="AV84" s="8">
        <v>113.34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590</v>
      </c>
      <c r="G85" s="16">
        <f>'[3]03'!G87</f>
        <v>0</v>
      </c>
      <c r="H85" s="17">
        <f t="shared" si="59"/>
        <v>910</v>
      </c>
      <c r="I85" s="15">
        <f>'[3]03'!J87</f>
        <v>320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376.66</v>
      </c>
      <c r="N85" s="16">
        <f>'[3]03'!O87</f>
        <v>0</v>
      </c>
      <c r="O85" s="17">
        <f t="shared" si="60"/>
        <v>696.66000000000008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376.66</v>
      </c>
      <c r="V85" s="16">
        <f t="shared" si="32"/>
        <v>0</v>
      </c>
      <c r="W85" s="17">
        <f t="shared" si="61"/>
        <v>696.66000000000008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376.66</v>
      </c>
      <c r="AQ85" s="8">
        <f t="shared" si="34"/>
        <v>0</v>
      </c>
      <c r="AR85" s="8">
        <f t="shared" si="50"/>
        <v>632.66000000000008</v>
      </c>
      <c r="AT85" s="8">
        <v>30.91</v>
      </c>
      <c r="AU85" s="8">
        <v>30.91</v>
      </c>
      <c r="AV85" s="8">
        <v>43.34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590</v>
      </c>
      <c r="G86" s="16">
        <f>'[3]03'!G88</f>
        <v>0</v>
      </c>
      <c r="H86" s="17">
        <f t="shared" si="59"/>
        <v>910</v>
      </c>
      <c r="I86" s="15">
        <f>'[3]03'!J88</f>
        <v>320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398.66</v>
      </c>
      <c r="N86" s="16">
        <f>'[3]03'!O88</f>
        <v>0</v>
      </c>
      <c r="O86" s="17">
        <f t="shared" si="60"/>
        <v>718.66000000000008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398.66</v>
      </c>
      <c r="V86" s="16">
        <f t="shared" si="32"/>
        <v>0</v>
      </c>
      <c r="W86" s="17">
        <f t="shared" si="61"/>
        <v>718.66000000000008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398.66</v>
      </c>
      <c r="AQ86" s="8">
        <f t="shared" si="34"/>
        <v>0</v>
      </c>
      <c r="AR86" s="8">
        <f t="shared" si="50"/>
        <v>654.66000000000008</v>
      </c>
      <c r="AT86" s="8">
        <v>30.91</v>
      </c>
      <c r="AU86" s="8">
        <v>30.91</v>
      </c>
      <c r="AV86" s="8">
        <v>21.34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590</v>
      </c>
      <c r="G87" s="16">
        <f>'[3]03'!G89</f>
        <v>0</v>
      </c>
      <c r="H87" s="17">
        <f t="shared" si="59"/>
        <v>910</v>
      </c>
      <c r="I87" s="15">
        <f>'[3]03'!J89</f>
        <v>320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346.66</v>
      </c>
      <c r="N87" s="16">
        <f>'[3]03'!O89</f>
        <v>0</v>
      </c>
      <c r="O87" s="17">
        <f t="shared" si="60"/>
        <v>666.66000000000008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346.66</v>
      </c>
      <c r="V87" s="16">
        <f t="shared" si="32"/>
        <v>0</v>
      </c>
      <c r="W87" s="17">
        <f t="shared" si="61"/>
        <v>666.66000000000008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346.66</v>
      </c>
      <c r="AQ87" s="8">
        <f t="shared" si="34"/>
        <v>0</v>
      </c>
      <c r="AR87" s="8">
        <f t="shared" si="50"/>
        <v>602.66000000000008</v>
      </c>
      <c r="AT87" s="8">
        <v>30.91</v>
      </c>
      <c r="AU87" s="8">
        <v>30.91</v>
      </c>
      <c r="AV87" s="8">
        <v>73.34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590</v>
      </c>
      <c r="G88" s="16">
        <f>'[3]03'!G90</f>
        <v>0</v>
      </c>
      <c r="H88" s="17">
        <f t="shared" si="59"/>
        <v>910</v>
      </c>
      <c r="I88" s="15">
        <f>'[3]03'!J90</f>
        <v>320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376.66</v>
      </c>
      <c r="N88" s="16">
        <f>'[3]03'!O90</f>
        <v>0</v>
      </c>
      <c r="O88" s="17">
        <f t="shared" si="60"/>
        <v>696.66000000000008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376.66</v>
      </c>
      <c r="V88" s="16">
        <f t="shared" si="32"/>
        <v>0</v>
      </c>
      <c r="W88" s="17">
        <f t="shared" si="61"/>
        <v>696.66000000000008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376.66</v>
      </c>
      <c r="AQ88" s="8">
        <f t="shared" si="34"/>
        <v>0</v>
      </c>
      <c r="AR88" s="8">
        <f t="shared" si="50"/>
        <v>632.66000000000008</v>
      </c>
      <c r="AT88" s="8">
        <v>30.91</v>
      </c>
      <c r="AU88" s="8">
        <v>30.91</v>
      </c>
      <c r="AV88" s="8">
        <v>43.34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590</v>
      </c>
      <c r="G89" s="16">
        <f>'[3]03'!G91</f>
        <v>0</v>
      </c>
      <c r="H89" s="17">
        <f t="shared" si="59"/>
        <v>910</v>
      </c>
      <c r="I89" s="15">
        <f>'[3]03'!J91</f>
        <v>320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468.66</v>
      </c>
      <c r="N89" s="16">
        <f>'[3]03'!O91</f>
        <v>0</v>
      </c>
      <c r="O89" s="17">
        <f t="shared" si="60"/>
        <v>788.66000000000008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468.66</v>
      </c>
      <c r="V89" s="16">
        <f t="shared" si="32"/>
        <v>0</v>
      </c>
      <c r="W89" s="17">
        <f t="shared" si="61"/>
        <v>788.66000000000008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468.66</v>
      </c>
      <c r="AQ89" s="8">
        <f t="shared" si="34"/>
        <v>0</v>
      </c>
      <c r="AR89" s="8">
        <f t="shared" si="50"/>
        <v>724.66000000000008</v>
      </c>
      <c r="AT89" s="8">
        <v>30.91</v>
      </c>
      <c r="AU89" s="8">
        <v>30.91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590</v>
      </c>
      <c r="G90" s="16">
        <f>'[3]03'!G92</f>
        <v>0</v>
      </c>
      <c r="H90" s="17">
        <f t="shared" si="59"/>
        <v>910</v>
      </c>
      <c r="I90" s="15">
        <f>'[3]03'!J92</f>
        <v>320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553.66</v>
      </c>
      <c r="N90" s="16">
        <f>'[3]03'!O92</f>
        <v>0</v>
      </c>
      <c r="O90" s="17">
        <f t="shared" si="60"/>
        <v>873.66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553.66</v>
      </c>
      <c r="V90" s="16">
        <f t="shared" si="32"/>
        <v>0</v>
      </c>
      <c r="W90" s="17">
        <f t="shared" si="61"/>
        <v>873.66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553.66</v>
      </c>
      <c r="AQ90" s="8">
        <f t="shared" si="34"/>
        <v>0</v>
      </c>
      <c r="AR90" s="8">
        <f t="shared" si="50"/>
        <v>809.66</v>
      </c>
      <c r="AT90" s="8">
        <v>30.91</v>
      </c>
      <c r="AU90" s="8">
        <v>30.91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590</v>
      </c>
      <c r="G91" s="16">
        <f>'[3]03'!G93</f>
        <v>0</v>
      </c>
      <c r="H91" s="17">
        <f t="shared" si="59"/>
        <v>910</v>
      </c>
      <c r="I91" s="15">
        <f>'[3]03'!J93</f>
        <v>320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503.66</v>
      </c>
      <c r="N91" s="16">
        <f>'[3]03'!O93</f>
        <v>0</v>
      </c>
      <c r="O91" s="17">
        <f t="shared" si="60"/>
        <v>823.66000000000008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503.66</v>
      </c>
      <c r="V91" s="16">
        <f t="shared" si="32"/>
        <v>0</v>
      </c>
      <c r="W91" s="17">
        <f t="shared" si="61"/>
        <v>823.66000000000008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503.66</v>
      </c>
      <c r="AQ91" s="8">
        <f t="shared" si="34"/>
        <v>0</v>
      </c>
      <c r="AR91" s="8">
        <f t="shared" si="50"/>
        <v>759.66000000000008</v>
      </c>
      <c r="AT91" s="8">
        <v>30.91</v>
      </c>
      <c r="AU91" s="8">
        <v>30.91</v>
      </c>
      <c r="AV91" s="8">
        <v>86.34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590</v>
      </c>
      <c r="G92" s="16">
        <f>'[3]03'!G94</f>
        <v>0</v>
      </c>
      <c r="H92" s="17">
        <f t="shared" si="59"/>
        <v>910</v>
      </c>
      <c r="I92" s="15">
        <f>'[3]03'!J94</f>
        <v>320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551.58000000000004</v>
      </c>
      <c r="N92" s="16">
        <f>'[3]03'!O94</f>
        <v>0</v>
      </c>
      <c r="O92" s="17">
        <f t="shared" si="60"/>
        <v>871.58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551.58000000000004</v>
      </c>
      <c r="V92" s="16">
        <f t="shared" si="32"/>
        <v>0</v>
      </c>
      <c r="W92" s="17">
        <f t="shared" si="61"/>
        <v>871.58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551.58000000000004</v>
      </c>
      <c r="AQ92" s="8">
        <f t="shared" si="34"/>
        <v>0</v>
      </c>
      <c r="AR92" s="8">
        <f t="shared" si="50"/>
        <v>807.58</v>
      </c>
      <c r="AT92" s="8">
        <v>30.91</v>
      </c>
      <c r="AU92" s="8">
        <v>30.91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590</v>
      </c>
      <c r="G93" s="16">
        <f>'[3]03'!G95</f>
        <v>0</v>
      </c>
      <c r="H93" s="17">
        <f t="shared" si="59"/>
        <v>910</v>
      </c>
      <c r="I93" s="15">
        <f>'[3]03'!J95</f>
        <v>320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590</v>
      </c>
      <c r="N93" s="16">
        <f>'[3]03'!O95</f>
        <v>0</v>
      </c>
      <c r="O93" s="17">
        <f t="shared" si="60"/>
        <v>910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590</v>
      </c>
      <c r="V93" s="16">
        <f t="shared" si="32"/>
        <v>0</v>
      </c>
      <c r="W93" s="17">
        <f t="shared" si="61"/>
        <v>910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590</v>
      </c>
      <c r="AQ93" s="8">
        <f t="shared" si="34"/>
        <v>0</v>
      </c>
      <c r="AR93" s="8">
        <f t="shared" si="50"/>
        <v>846</v>
      </c>
      <c r="AT93" s="8">
        <v>30.91</v>
      </c>
      <c r="AU93" s="8">
        <v>30.91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590</v>
      </c>
      <c r="G94" s="16">
        <f>'[3]03'!G96</f>
        <v>0</v>
      </c>
      <c r="H94" s="17">
        <f t="shared" si="59"/>
        <v>910</v>
      </c>
      <c r="I94" s="15">
        <f>'[3]03'!J96</f>
        <v>320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590</v>
      </c>
      <c r="N94" s="16">
        <f>'[3]03'!O96</f>
        <v>0</v>
      </c>
      <c r="O94" s="17">
        <f t="shared" si="60"/>
        <v>910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590</v>
      </c>
      <c r="V94" s="16">
        <f t="shared" si="32"/>
        <v>0</v>
      </c>
      <c r="W94" s="17">
        <f t="shared" si="61"/>
        <v>910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590</v>
      </c>
      <c r="AQ94" s="8">
        <f t="shared" si="34"/>
        <v>0</v>
      </c>
      <c r="AR94" s="8">
        <f t="shared" si="50"/>
        <v>846</v>
      </c>
      <c r="AT94" s="8">
        <v>30.91</v>
      </c>
      <c r="AU94" s="8">
        <v>30.91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590</v>
      </c>
      <c r="G95" s="16">
        <f>'[3]03'!G97</f>
        <v>0</v>
      </c>
      <c r="H95" s="17">
        <f t="shared" si="59"/>
        <v>910</v>
      </c>
      <c r="I95" s="15">
        <f>'[3]03'!J97</f>
        <v>320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590</v>
      </c>
      <c r="N95" s="16">
        <f>'[3]03'!O97</f>
        <v>0</v>
      </c>
      <c r="O95" s="17">
        <f t="shared" si="60"/>
        <v>910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590</v>
      </c>
      <c r="V95" s="16">
        <f t="shared" si="32"/>
        <v>0</v>
      </c>
      <c r="W95" s="17">
        <f t="shared" si="61"/>
        <v>910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590</v>
      </c>
      <c r="AQ95" s="8">
        <f t="shared" si="34"/>
        <v>0</v>
      </c>
      <c r="AR95" s="8">
        <f t="shared" si="50"/>
        <v>846</v>
      </c>
      <c r="AT95" s="8">
        <v>30.91</v>
      </c>
      <c r="AU95" s="8">
        <v>30.91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590</v>
      </c>
      <c r="G96" s="16">
        <f>'[3]03'!G98</f>
        <v>0</v>
      </c>
      <c r="H96" s="17">
        <f t="shared" si="59"/>
        <v>910</v>
      </c>
      <c r="I96" s="15">
        <f>'[3]03'!J98</f>
        <v>320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590</v>
      </c>
      <c r="N96" s="16">
        <f>'[3]03'!O98</f>
        <v>0</v>
      </c>
      <c r="O96" s="17">
        <f t="shared" si="60"/>
        <v>910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590</v>
      </c>
      <c r="V96" s="16">
        <f t="shared" si="32"/>
        <v>0</v>
      </c>
      <c r="W96" s="17">
        <f t="shared" si="61"/>
        <v>910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590</v>
      </c>
      <c r="AQ96" s="8">
        <f t="shared" si="34"/>
        <v>0</v>
      </c>
      <c r="AR96" s="8">
        <f t="shared" si="50"/>
        <v>846</v>
      </c>
      <c r="AT96" s="8">
        <v>30.91</v>
      </c>
      <c r="AU96" s="8">
        <v>30.91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570</v>
      </c>
      <c r="G97" s="16">
        <f>'[3]03'!G99</f>
        <v>0</v>
      </c>
      <c r="H97" s="17">
        <f t="shared" si="59"/>
        <v>890</v>
      </c>
      <c r="I97" s="15">
        <f>'[3]03'!J99</f>
        <v>320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570</v>
      </c>
      <c r="N97" s="16">
        <f>'[3]03'!O99</f>
        <v>0</v>
      </c>
      <c r="O97" s="17">
        <f t="shared" si="60"/>
        <v>890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570</v>
      </c>
      <c r="V97" s="16">
        <f t="shared" si="32"/>
        <v>0</v>
      </c>
      <c r="W97" s="17">
        <f t="shared" si="61"/>
        <v>890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570</v>
      </c>
      <c r="AQ97" s="8">
        <f t="shared" si="34"/>
        <v>0</v>
      </c>
      <c r="AR97" s="8">
        <f t="shared" si="50"/>
        <v>826</v>
      </c>
      <c r="AT97" s="8">
        <v>30.91</v>
      </c>
      <c r="AU97" s="8">
        <v>30.91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570</v>
      </c>
      <c r="G98" s="16">
        <f>'[3]03'!G100</f>
        <v>0</v>
      </c>
      <c r="H98" s="17">
        <f t="shared" si="59"/>
        <v>890</v>
      </c>
      <c r="I98" s="15">
        <f>'[3]03'!J100</f>
        <v>320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570</v>
      </c>
      <c r="N98" s="16">
        <f>'[3]03'!O100</f>
        <v>0</v>
      </c>
      <c r="O98" s="17">
        <f t="shared" si="60"/>
        <v>890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570</v>
      </c>
      <c r="V98" s="16">
        <f t="shared" si="32"/>
        <v>0</v>
      </c>
      <c r="W98" s="17">
        <f t="shared" si="61"/>
        <v>890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570</v>
      </c>
      <c r="AQ98" s="8">
        <f t="shared" si="34"/>
        <v>0</v>
      </c>
      <c r="AR98" s="8">
        <f t="shared" si="50"/>
        <v>826</v>
      </c>
      <c r="AT98" s="8">
        <v>30.91</v>
      </c>
      <c r="AU98" s="8">
        <v>30.91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17.84</v>
      </c>
      <c r="G99" s="15">
        <f t="shared" si="62"/>
        <v>0</v>
      </c>
      <c r="H99" s="15">
        <f t="shared" si="62"/>
        <v>25.52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5.3905399999999997</v>
      </c>
      <c r="N99" s="15">
        <f t="shared" si="62"/>
        <v>0</v>
      </c>
      <c r="O99" s="15">
        <f t="shared" si="62"/>
        <v>13.070540000000012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5.3905399999999997</v>
      </c>
      <c r="V99" s="15">
        <f t="shared" si="62"/>
        <v>0</v>
      </c>
      <c r="W99" s="15">
        <f t="shared" si="62"/>
        <v>13.070540000000012</v>
      </c>
      <c r="X99" s="15">
        <f t="shared" si="62"/>
        <v>0.61208999999999969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0.61208999999999969</v>
      </c>
      <c r="AE99" s="15">
        <f t="shared" si="62"/>
        <v>0.69858999999999971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0.69858999999999971</v>
      </c>
      <c r="AL99" s="15">
        <f t="shared" si="62"/>
        <v>6.369320000000001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5.3905399999999997</v>
      </c>
      <c r="AQ99" s="15">
        <f t="shared" si="62"/>
        <v>0</v>
      </c>
      <c r="AR99" s="15">
        <f t="shared" si="62"/>
        <v>11.759860000000002</v>
      </c>
      <c r="AS99" s="15">
        <f t="shared" si="62"/>
        <v>0</v>
      </c>
      <c r="AT99" s="15">
        <f t="shared" si="62"/>
        <v>0.60155000000000003</v>
      </c>
      <c r="AU99" s="15">
        <f t="shared" si="62"/>
        <v>0.67970999999999959</v>
      </c>
      <c r="AV99" s="15">
        <f t="shared" si="62"/>
        <v>1.6209350000000005</v>
      </c>
      <c r="AW99" s="15">
        <f t="shared" si="62"/>
        <v>0.61208999999999969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0.61208999999999969</v>
      </c>
      <c r="BD99" s="15">
        <f t="shared" si="62"/>
        <v>0.69858999999999971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0.69858999999999971</v>
      </c>
      <c r="BK99" s="15"/>
      <c r="BL99" s="15">
        <f t="shared" si="63"/>
        <v>0.60155000000000003</v>
      </c>
      <c r="BM99" s="15">
        <f t="shared" si="63"/>
        <v>0.67970999999999959</v>
      </c>
      <c r="BN99" s="15">
        <f t="shared" si="63"/>
        <v>0.61208999999999969</v>
      </c>
      <c r="BO99" s="15">
        <f t="shared" si="63"/>
        <v>0.69858999999999971</v>
      </c>
      <c r="BP99" s="15">
        <f t="shared" si="63"/>
        <v>-1.0540000000000002E-2</v>
      </c>
      <c r="BQ99" s="15">
        <f t="shared" si="63"/>
        <v>-1.8880000000000039E-2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80.63</v>
      </c>
      <c r="J73">
        <f>BYPL_EOD!AE73+BYPL_EOD!AF73</f>
        <v>45.8</v>
      </c>
      <c r="K73">
        <f>MES_EOD!AE73+MES_EOD!AF73</f>
        <v>17.399999999999999</v>
      </c>
      <c r="L73">
        <f>NDMC_EOD!AE73+NDMC_EOD!AF73</f>
        <v>86.23</v>
      </c>
      <c r="M73">
        <f>TPDDL_EOD!AE73+TPDDL_EOD!AF73</f>
        <v>54.95</v>
      </c>
      <c r="N73">
        <f t="shared" si="6"/>
        <v>285.01</v>
      </c>
      <c r="O73" s="112">
        <f t="shared" si="7"/>
        <v>-9.9999999999909051E-3</v>
      </c>
      <c r="P73">
        <v>80.627170976456966</v>
      </c>
      <c r="Q73">
        <v>45.798393038840743</v>
      </c>
      <c r="R73">
        <v>17.399389495105435</v>
      </c>
      <c r="S73">
        <v>86.226974492123091</v>
      </c>
      <c r="T73">
        <v>54.948071997473775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80.63</v>
      </c>
      <c r="J74">
        <f>BYPL_EOD!AE74+BYPL_EOD!AF74</f>
        <v>45.8</v>
      </c>
      <c r="K74">
        <f>MES_EOD!AE74+MES_EOD!AF74</f>
        <v>17.399999999999999</v>
      </c>
      <c r="L74">
        <f>NDMC_EOD!AE74+NDMC_EOD!AF74</f>
        <v>86.23</v>
      </c>
      <c r="M74">
        <f>TPDDL_EOD!AE74+TPDDL_EOD!AF74</f>
        <v>54.95</v>
      </c>
      <c r="N74">
        <f t="shared" si="6"/>
        <v>285.01</v>
      </c>
      <c r="O74" s="112">
        <f t="shared" si="7"/>
        <v>-9.9999999999909051E-3</v>
      </c>
      <c r="P74">
        <v>80.627170976456966</v>
      </c>
      <c r="Q74">
        <v>45.798393038840743</v>
      </c>
      <c r="R74">
        <v>17.399389495105435</v>
      </c>
      <c r="S74">
        <v>86.226974492123091</v>
      </c>
      <c r="T74">
        <v>54.948071997473775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80.63</v>
      </c>
      <c r="J79">
        <f>BYPL_EOD!AE79+BYPL_EOD!AF79</f>
        <v>45.8</v>
      </c>
      <c r="K79">
        <f>MES_EOD!AE79+MES_EOD!AF79</f>
        <v>17.399999999999999</v>
      </c>
      <c r="L79">
        <f>NDMC_EOD!AE79+NDMC_EOD!AF79</f>
        <v>86.23</v>
      </c>
      <c r="M79">
        <f>TPDDL_EOD!AE79+TPDDL_EOD!AF79</f>
        <v>54.95</v>
      </c>
      <c r="N79">
        <f t="shared" si="6"/>
        <v>285.01</v>
      </c>
      <c r="O79" s="112">
        <f t="shared" si="7"/>
        <v>-9.9999999999909051E-3</v>
      </c>
      <c r="P79">
        <v>80.627170976456966</v>
      </c>
      <c r="Q79">
        <v>45.798393038840743</v>
      </c>
      <c r="R79">
        <v>17.399389495105435</v>
      </c>
      <c r="S79">
        <v>86.226974492123091</v>
      </c>
      <c r="T79">
        <v>54.948071997473775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80.63</v>
      </c>
      <c r="J80">
        <f>BYPL_EOD!AE80+BYPL_EOD!AF80</f>
        <v>45.8</v>
      </c>
      <c r="K80">
        <f>MES_EOD!AE80+MES_EOD!AF80</f>
        <v>17.399999999999999</v>
      </c>
      <c r="L80">
        <f>NDMC_EOD!AE80+NDMC_EOD!AF80</f>
        <v>86.23</v>
      </c>
      <c r="M80">
        <f>TPDDL_EOD!AE80+TPDDL_EOD!AF80</f>
        <v>54.95</v>
      </c>
      <c r="N80">
        <f t="shared" si="6"/>
        <v>285.01</v>
      </c>
      <c r="O80" s="112">
        <f t="shared" si="7"/>
        <v>-9.9999999999909051E-3</v>
      </c>
      <c r="P80">
        <v>80.627170976456966</v>
      </c>
      <c r="Q80">
        <v>45.798393038840743</v>
      </c>
      <c r="R80">
        <v>17.399389495105435</v>
      </c>
      <c r="S80">
        <v>86.226974492123091</v>
      </c>
      <c r="T80">
        <v>54.948071997473775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80.63</v>
      </c>
      <c r="J83">
        <f>BYPL_EOD!AE83+BYPL_EOD!AF83</f>
        <v>45.8</v>
      </c>
      <c r="K83">
        <f>MES_EOD!AE83+MES_EOD!AF83</f>
        <v>17.399999999999999</v>
      </c>
      <c r="L83">
        <f>NDMC_EOD!AE83+NDMC_EOD!AF83</f>
        <v>86.23</v>
      </c>
      <c r="M83">
        <f>TPDDL_EOD!AE83+TPDDL_EOD!AF83</f>
        <v>54.95</v>
      </c>
      <c r="N83">
        <f t="shared" si="6"/>
        <v>285.01</v>
      </c>
      <c r="O83" s="112">
        <f t="shared" si="7"/>
        <v>-9.9999999999909051E-3</v>
      </c>
      <c r="P83">
        <v>80.627170976456966</v>
      </c>
      <c r="Q83">
        <v>45.798393038840743</v>
      </c>
      <c r="R83">
        <v>17.399389495105435</v>
      </c>
      <c r="S83">
        <v>86.226974492123091</v>
      </c>
      <c r="T83">
        <v>54.948071997473775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80.63</v>
      </c>
      <c r="J84">
        <f>BYPL_EOD!AE84+BYPL_EOD!AF84</f>
        <v>45.8</v>
      </c>
      <c r="K84">
        <f>MES_EOD!AE84+MES_EOD!AF84</f>
        <v>17.399999999999999</v>
      </c>
      <c r="L84">
        <f>NDMC_EOD!AE84+NDMC_EOD!AF84</f>
        <v>86.23</v>
      </c>
      <c r="M84">
        <f>TPDDL_EOD!AE84+TPDDL_EOD!AF84</f>
        <v>54.95</v>
      </c>
      <c r="N84">
        <f t="shared" si="6"/>
        <v>285.01</v>
      </c>
      <c r="O84" s="112">
        <f t="shared" si="7"/>
        <v>-9.9999999999909051E-3</v>
      </c>
      <c r="P84">
        <v>80.627170976456966</v>
      </c>
      <c r="Q84">
        <v>45.798393038840743</v>
      </c>
      <c r="R84">
        <v>17.399389495105435</v>
      </c>
      <c r="S84">
        <v>86.226974492123091</v>
      </c>
      <c r="T84">
        <v>54.948071997473775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80.63</v>
      </c>
      <c r="J86">
        <f>BYPL_EOD!AE86+BYPL_EOD!AF86</f>
        <v>45.8</v>
      </c>
      <c r="K86">
        <f>MES_EOD!AE86+MES_EOD!AF86</f>
        <v>17.399999999999999</v>
      </c>
      <c r="L86">
        <f>NDMC_EOD!AE86+NDMC_EOD!AF86</f>
        <v>86.23</v>
      </c>
      <c r="M86">
        <f>TPDDL_EOD!AE86+TPDDL_EOD!AF86</f>
        <v>54.95</v>
      </c>
      <c r="N86">
        <f t="shared" si="6"/>
        <v>285.01</v>
      </c>
      <c r="O86" s="112">
        <f t="shared" si="7"/>
        <v>-9.9999999999909051E-3</v>
      </c>
      <c r="P86">
        <v>80.627170976456966</v>
      </c>
      <c r="Q86">
        <v>45.798393038840743</v>
      </c>
      <c r="R86">
        <v>17.399389495105435</v>
      </c>
      <c r="S86">
        <v>86.226974492123091</v>
      </c>
      <c r="T86">
        <v>54.948071997473775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80.63</v>
      </c>
      <c r="J87">
        <f>BYPL_EOD!AE87+BYPL_EOD!AF87</f>
        <v>45.8</v>
      </c>
      <c r="K87">
        <f>MES_EOD!AE87+MES_EOD!AF87</f>
        <v>17.399999999999999</v>
      </c>
      <c r="L87">
        <f>NDMC_EOD!AE87+NDMC_EOD!AF87</f>
        <v>86.23</v>
      </c>
      <c r="M87">
        <f>TPDDL_EOD!AE87+TPDDL_EOD!AF87</f>
        <v>54.95</v>
      </c>
      <c r="N87">
        <f t="shared" si="6"/>
        <v>285.01</v>
      </c>
      <c r="O87" s="112">
        <f t="shared" si="7"/>
        <v>-9.9999999999909051E-3</v>
      </c>
      <c r="P87">
        <v>80.627170976456966</v>
      </c>
      <c r="Q87">
        <v>45.798393038840743</v>
      </c>
      <c r="R87">
        <v>17.399389495105435</v>
      </c>
      <c r="S87">
        <v>86.226974492123091</v>
      </c>
      <c r="T87">
        <v>54.948071997473775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80.63</v>
      </c>
      <c r="J88">
        <f>BYPL_EOD!AE88+BYPL_EOD!AF88</f>
        <v>45.8</v>
      </c>
      <c r="K88">
        <f>MES_EOD!AE88+MES_EOD!AF88</f>
        <v>17.399999999999999</v>
      </c>
      <c r="L88">
        <f>NDMC_EOD!AE88+NDMC_EOD!AF88</f>
        <v>86.23</v>
      </c>
      <c r="M88">
        <f>TPDDL_EOD!AE88+TPDDL_EOD!AF88</f>
        <v>54.95</v>
      </c>
      <c r="N88">
        <f t="shared" si="6"/>
        <v>285.01</v>
      </c>
      <c r="O88" s="112">
        <f t="shared" si="7"/>
        <v>-9.9999999999909051E-3</v>
      </c>
      <c r="P88">
        <v>80.627170976456966</v>
      </c>
      <c r="Q88">
        <v>45.798393038840743</v>
      </c>
      <c r="R88">
        <v>17.399389495105435</v>
      </c>
      <c r="S88">
        <v>86.226974492123091</v>
      </c>
      <c r="T88">
        <v>54.948071997473775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80.63</v>
      </c>
      <c r="J89">
        <f>BYPL_EOD!AE89+BYPL_EOD!AF89</f>
        <v>45.8</v>
      </c>
      <c r="K89">
        <f>MES_EOD!AE89+MES_EOD!AF89</f>
        <v>17.399999999999999</v>
      </c>
      <c r="L89">
        <f>NDMC_EOD!AE89+NDMC_EOD!AF89</f>
        <v>86.23</v>
      </c>
      <c r="M89">
        <f>TPDDL_EOD!AE89+TPDDL_EOD!AF89</f>
        <v>54.95</v>
      </c>
      <c r="N89">
        <f t="shared" si="6"/>
        <v>285.01</v>
      </c>
      <c r="O89" s="112">
        <f t="shared" si="7"/>
        <v>-9.9999999999909051E-3</v>
      </c>
      <c r="P89">
        <v>80.627170976456966</v>
      </c>
      <c r="Q89">
        <v>45.798393038840743</v>
      </c>
      <c r="R89">
        <v>17.399389495105435</v>
      </c>
      <c r="S89">
        <v>86.226974492123091</v>
      </c>
      <c r="T89">
        <v>54.948071997473775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80.63</v>
      </c>
      <c r="J90">
        <f>BYPL_EOD!AE90+BYPL_EOD!AF90</f>
        <v>45.8</v>
      </c>
      <c r="K90">
        <f>MES_EOD!AE90+MES_EOD!AF90</f>
        <v>17.399999999999999</v>
      </c>
      <c r="L90">
        <f>NDMC_EOD!AE90+NDMC_EOD!AF90</f>
        <v>86.23</v>
      </c>
      <c r="M90">
        <f>TPDDL_EOD!AE90+TPDDL_EOD!AF90</f>
        <v>54.95</v>
      </c>
      <c r="N90">
        <f t="shared" si="6"/>
        <v>285.01</v>
      </c>
      <c r="O90" s="112">
        <f t="shared" si="7"/>
        <v>-9.9999999999909051E-3</v>
      </c>
      <c r="P90">
        <v>80.627170976456966</v>
      </c>
      <c r="Q90">
        <v>45.798393038840743</v>
      </c>
      <c r="R90">
        <v>17.399389495105435</v>
      </c>
      <c r="S90">
        <v>86.226974492123091</v>
      </c>
      <c r="T90">
        <v>54.948071997473775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285</v>
      </c>
      <c r="C91">
        <f>PPCL!C91</f>
        <v>0</v>
      </c>
      <c r="D91">
        <f>PPCL!M91</f>
        <v>285</v>
      </c>
      <c r="E91">
        <f>PPCL!N91</f>
        <v>0</v>
      </c>
      <c r="F91">
        <f t="shared" si="10"/>
        <v>285</v>
      </c>
      <c r="G91">
        <f t="shared" si="11"/>
        <v>285</v>
      </c>
      <c r="H91" s="112"/>
      <c r="I91">
        <f>BRPL_EOD!AE91+BRPL_EOD!AF91</f>
        <v>80.63</v>
      </c>
      <c r="J91">
        <f>BYPL_EOD!AE91+BYPL_EOD!AF91</f>
        <v>45.8</v>
      </c>
      <c r="K91">
        <f>MES_EOD!AE91+MES_EOD!AF91</f>
        <v>17.399999999999999</v>
      </c>
      <c r="L91">
        <f>NDMC_EOD!AE91+NDMC_EOD!AF91</f>
        <v>86.23</v>
      </c>
      <c r="M91">
        <f>TPDDL_EOD!AE91+TPDDL_EOD!AF91</f>
        <v>54.95</v>
      </c>
      <c r="N91">
        <f t="shared" si="6"/>
        <v>285.01</v>
      </c>
      <c r="O91" s="112">
        <f t="shared" si="7"/>
        <v>-9.9999999999909051E-3</v>
      </c>
      <c r="P91">
        <v>80.627170976456966</v>
      </c>
      <c r="Q91">
        <v>45.798393038840743</v>
      </c>
      <c r="R91">
        <v>17.399389495105435</v>
      </c>
      <c r="S91">
        <v>86.226974492123091</v>
      </c>
      <c r="T91">
        <v>54.948071997473775</v>
      </c>
      <c r="U91" s="114">
        <f t="shared" si="8"/>
        <v>285</v>
      </c>
      <c r="V91" s="112">
        <f t="shared" si="9"/>
        <v>0</v>
      </c>
    </row>
    <row r="92" spans="1:22">
      <c r="A92" t="s">
        <v>134</v>
      </c>
      <c r="B92">
        <f>PPCL!B92</f>
        <v>285</v>
      </c>
      <c r="C92">
        <f>PPCL!C92</f>
        <v>0</v>
      </c>
      <c r="D92">
        <f>PPCL!M92</f>
        <v>285</v>
      </c>
      <c r="E92">
        <f>PPCL!N92</f>
        <v>0</v>
      </c>
      <c r="F92">
        <f t="shared" si="10"/>
        <v>285</v>
      </c>
      <c r="G92">
        <f t="shared" si="11"/>
        <v>285</v>
      </c>
      <c r="H92" s="112"/>
      <c r="I92">
        <f>BRPL_EOD!AE92+BRPL_EOD!AF92</f>
        <v>80.63</v>
      </c>
      <c r="J92">
        <f>BYPL_EOD!AE92+BYPL_EOD!AF92</f>
        <v>45.8</v>
      </c>
      <c r="K92">
        <f>MES_EOD!AE92+MES_EOD!AF92</f>
        <v>17.399999999999999</v>
      </c>
      <c r="L92">
        <f>NDMC_EOD!AE92+NDMC_EOD!AF92</f>
        <v>86.23</v>
      </c>
      <c r="M92">
        <f>TPDDL_EOD!AE92+TPDDL_EOD!AF92</f>
        <v>54.95</v>
      </c>
      <c r="N92">
        <f t="shared" si="6"/>
        <v>285.01</v>
      </c>
      <c r="O92" s="112">
        <f t="shared" si="7"/>
        <v>-9.9999999999909051E-3</v>
      </c>
      <c r="P92">
        <v>80.627170976456966</v>
      </c>
      <c r="Q92">
        <v>45.798393038840743</v>
      </c>
      <c r="R92">
        <v>17.399389495105435</v>
      </c>
      <c r="S92">
        <v>86.226974492123091</v>
      </c>
      <c r="T92">
        <v>54.948071997473775</v>
      </c>
      <c r="U92" s="114">
        <f t="shared" si="8"/>
        <v>285</v>
      </c>
      <c r="V92" s="112">
        <f t="shared" si="9"/>
        <v>0</v>
      </c>
    </row>
    <row r="93" spans="1:22">
      <c r="A93" t="s">
        <v>135</v>
      </c>
      <c r="B93">
        <f>PPCL!B93</f>
        <v>285</v>
      </c>
      <c r="C93">
        <f>PPCL!C93</f>
        <v>0</v>
      </c>
      <c r="D93">
        <f>PPCL!M93</f>
        <v>285</v>
      </c>
      <c r="E93">
        <f>PPCL!N93</f>
        <v>0</v>
      </c>
      <c r="F93">
        <f t="shared" si="10"/>
        <v>285</v>
      </c>
      <c r="G93">
        <f t="shared" si="11"/>
        <v>285</v>
      </c>
      <c r="H93" s="112"/>
      <c r="I93">
        <f>BRPL_EOD!AE93+BRPL_EOD!AF93</f>
        <v>80.63</v>
      </c>
      <c r="J93">
        <f>BYPL_EOD!AE93+BYPL_EOD!AF93</f>
        <v>88.43</v>
      </c>
      <c r="K93">
        <f>MES_EOD!AE93+MES_EOD!AF93</f>
        <v>16</v>
      </c>
      <c r="L93">
        <f>NDMC_EOD!AE93+NDMC_EOD!AF93</f>
        <v>45</v>
      </c>
      <c r="M93">
        <f>TPDDL_EOD!AE93+TPDDL_EOD!AF93</f>
        <v>54.95</v>
      </c>
      <c r="N93">
        <f t="shared" si="6"/>
        <v>285.01</v>
      </c>
      <c r="O93" s="112">
        <f t="shared" si="7"/>
        <v>-9.9999999999909051E-3</v>
      </c>
      <c r="P93">
        <v>80.627170976456966</v>
      </c>
      <c r="Q93">
        <v>88.426897301849067</v>
      </c>
      <c r="R93">
        <v>15.999438616188906</v>
      </c>
      <c r="S93">
        <v>44.998421108031302</v>
      </c>
      <c r="T93">
        <v>54.948071997473775</v>
      </c>
      <c r="U93" s="114">
        <f t="shared" si="8"/>
        <v>285</v>
      </c>
      <c r="V93" s="112">
        <f t="shared" si="9"/>
        <v>0</v>
      </c>
    </row>
    <row r="94" spans="1:22">
      <c r="A94" t="s">
        <v>136</v>
      </c>
      <c r="B94">
        <f>PPCL!B94</f>
        <v>285</v>
      </c>
      <c r="C94">
        <f>PPCL!C94</f>
        <v>0</v>
      </c>
      <c r="D94">
        <f>PPCL!M94</f>
        <v>285</v>
      </c>
      <c r="E94">
        <f>PPCL!N94</f>
        <v>0</v>
      </c>
      <c r="F94">
        <f t="shared" si="10"/>
        <v>285</v>
      </c>
      <c r="G94">
        <f t="shared" si="11"/>
        <v>285</v>
      </c>
      <c r="H94" s="112"/>
      <c r="I94">
        <f>BRPL_EOD!AE94+BRPL_EOD!AF94</f>
        <v>80.63</v>
      </c>
      <c r="J94">
        <f>BYPL_EOD!AE94+BYPL_EOD!AF94</f>
        <v>88.43</v>
      </c>
      <c r="K94">
        <f>MES_EOD!AE94+MES_EOD!AF94</f>
        <v>16</v>
      </c>
      <c r="L94">
        <f>NDMC_EOD!AE94+NDMC_EOD!AF94</f>
        <v>45</v>
      </c>
      <c r="M94">
        <f>TPDDL_EOD!AE94+TPDDL_EOD!AF94</f>
        <v>54.95</v>
      </c>
      <c r="N94">
        <f t="shared" si="6"/>
        <v>285.01</v>
      </c>
      <c r="O94" s="112">
        <f t="shared" si="7"/>
        <v>-9.9999999999909051E-3</v>
      </c>
      <c r="P94">
        <v>80.627170976456966</v>
      </c>
      <c r="Q94">
        <v>88.426897301849067</v>
      </c>
      <c r="R94">
        <v>15.999438616188906</v>
      </c>
      <c r="S94">
        <v>44.998421108031302</v>
      </c>
      <c r="T94">
        <v>54.948071997473775</v>
      </c>
      <c r="U94" s="114">
        <f t="shared" si="8"/>
        <v>285</v>
      </c>
      <c r="V94" s="112">
        <f t="shared" si="9"/>
        <v>0</v>
      </c>
    </row>
    <row r="95" spans="1:22">
      <c r="A95" t="s">
        <v>137</v>
      </c>
      <c r="B95">
        <f>PPCL!B95</f>
        <v>285</v>
      </c>
      <c r="C95">
        <f>PPCL!C95</f>
        <v>0</v>
      </c>
      <c r="D95">
        <f>PPCL!M95</f>
        <v>285</v>
      </c>
      <c r="E95">
        <f>PPCL!N95</f>
        <v>0</v>
      </c>
      <c r="F95">
        <f t="shared" si="10"/>
        <v>285</v>
      </c>
      <c r="G95">
        <f t="shared" si="11"/>
        <v>285</v>
      </c>
      <c r="H95" s="112"/>
      <c r="I95">
        <f>BRPL_EOD!AE95+BRPL_EOD!AF95</f>
        <v>80.63</v>
      </c>
      <c r="J95">
        <f>BYPL_EOD!AE95+BYPL_EOD!AF95</f>
        <v>88.43</v>
      </c>
      <c r="K95">
        <f>MES_EOD!AE95+MES_EOD!AF95</f>
        <v>16</v>
      </c>
      <c r="L95">
        <f>NDMC_EOD!AE95+NDMC_EOD!AF95</f>
        <v>45</v>
      </c>
      <c r="M95">
        <f>TPDDL_EOD!AE95+TPDDL_EOD!AF95</f>
        <v>54.95</v>
      </c>
      <c r="N95">
        <f t="shared" si="6"/>
        <v>285.01</v>
      </c>
      <c r="O95" s="112">
        <f t="shared" si="7"/>
        <v>-9.9999999999909051E-3</v>
      </c>
      <c r="P95">
        <v>80.627170976456966</v>
      </c>
      <c r="Q95">
        <v>88.426897301849067</v>
      </c>
      <c r="R95">
        <v>15.999438616188906</v>
      </c>
      <c r="S95">
        <v>44.998421108031302</v>
      </c>
      <c r="T95">
        <v>54.948071997473775</v>
      </c>
      <c r="U95" s="114">
        <f t="shared" si="8"/>
        <v>285</v>
      </c>
      <c r="V95" s="112">
        <f t="shared" si="9"/>
        <v>0</v>
      </c>
    </row>
    <row r="96" spans="1:22">
      <c r="A96" t="s">
        <v>138</v>
      </c>
      <c r="B96">
        <f>PPCL!B96</f>
        <v>285</v>
      </c>
      <c r="C96">
        <f>PPCL!C96</f>
        <v>0</v>
      </c>
      <c r="D96">
        <f>PPCL!M96</f>
        <v>285</v>
      </c>
      <c r="E96">
        <f>PPCL!N96</f>
        <v>0</v>
      </c>
      <c r="F96">
        <f t="shared" si="10"/>
        <v>285</v>
      </c>
      <c r="G96">
        <f t="shared" si="11"/>
        <v>285</v>
      </c>
      <c r="H96" s="112"/>
      <c r="I96">
        <f>BRPL_EOD!AE96+BRPL_EOD!AF96</f>
        <v>80.63</v>
      </c>
      <c r="J96">
        <f>BYPL_EOD!AE96+BYPL_EOD!AF96</f>
        <v>88.43</v>
      </c>
      <c r="K96">
        <f>MES_EOD!AE96+MES_EOD!AF96</f>
        <v>16</v>
      </c>
      <c r="L96">
        <f>NDMC_EOD!AE96+NDMC_EOD!AF96</f>
        <v>45</v>
      </c>
      <c r="M96">
        <f>TPDDL_EOD!AE96+TPDDL_EOD!AF96</f>
        <v>54.95</v>
      </c>
      <c r="N96">
        <f t="shared" si="6"/>
        <v>285.01</v>
      </c>
      <c r="O96" s="112">
        <f t="shared" si="7"/>
        <v>-9.9999999999909051E-3</v>
      </c>
      <c r="P96">
        <v>80.627170976456966</v>
      </c>
      <c r="Q96">
        <v>88.426897301849067</v>
      </c>
      <c r="R96">
        <v>15.999438616188906</v>
      </c>
      <c r="S96">
        <v>44.998421108031302</v>
      </c>
      <c r="T96">
        <v>54.948071997473775</v>
      </c>
      <c r="U96" s="114">
        <f t="shared" si="8"/>
        <v>285</v>
      </c>
      <c r="V96" s="112">
        <f t="shared" si="9"/>
        <v>0</v>
      </c>
    </row>
    <row r="97" spans="1:22">
      <c r="A97" t="s">
        <v>139</v>
      </c>
      <c r="B97">
        <f>PPCL!B97</f>
        <v>285</v>
      </c>
      <c r="C97">
        <f>PPCL!C97</f>
        <v>0</v>
      </c>
      <c r="D97">
        <f>PPCL!M97</f>
        <v>285</v>
      </c>
      <c r="E97">
        <f>PPCL!N97</f>
        <v>0</v>
      </c>
      <c r="F97">
        <f t="shared" si="10"/>
        <v>285</v>
      </c>
      <c r="G97">
        <f t="shared" si="11"/>
        <v>285</v>
      </c>
      <c r="H97" s="112"/>
      <c r="I97">
        <f>BRPL_EOD!AE97+BRPL_EOD!AF97</f>
        <v>80.63</v>
      </c>
      <c r="J97">
        <f>BYPL_EOD!AE97+BYPL_EOD!AF97</f>
        <v>88.43</v>
      </c>
      <c r="K97">
        <f>MES_EOD!AE97+MES_EOD!AF97</f>
        <v>16</v>
      </c>
      <c r="L97">
        <f>NDMC_EOD!AE97+NDMC_EOD!AF97</f>
        <v>45</v>
      </c>
      <c r="M97">
        <f>TPDDL_EOD!AE97+TPDDL_EOD!AF97</f>
        <v>54.95</v>
      </c>
      <c r="N97">
        <f t="shared" si="6"/>
        <v>285.01</v>
      </c>
      <c r="O97" s="112">
        <f t="shared" si="7"/>
        <v>-9.9999999999909051E-3</v>
      </c>
      <c r="P97">
        <v>80.627170976456966</v>
      </c>
      <c r="Q97">
        <v>88.426897301849067</v>
      </c>
      <c r="R97">
        <v>15.999438616188906</v>
      </c>
      <c r="S97">
        <v>44.998421108031302</v>
      </c>
      <c r="T97">
        <v>54.948071997473775</v>
      </c>
      <c r="U97" s="114">
        <f t="shared" si="8"/>
        <v>285</v>
      </c>
      <c r="V97" s="112">
        <f t="shared" si="9"/>
        <v>0</v>
      </c>
    </row>
    <row r="98" spans="1:22">
      <c r="A98" t="s">
        <v>140</v>
      </c>
      <c r="B98">
        <f>PPCL!B98</f>
        <v>285</v>
      </c>
      <c r="C98">
        <f>PPCL!C98</f>
        <v>0</v>
      </c>
      <c r="D98">
        <f>PPCL!M98</f>
        <v>285</v>
      </c>
      <c r="E98">
        <f>PPCL!N98</f>
        <v>0</v>
      </c>
      <c r="F98">
        <f t="shared" si="10"/>
        <v>285</v>
      </c>
      <c r="G98">
        <f t="shared" si="11"/>
        <v>285</v>
      </c>
      <c r="H98" s="112"/>
      <c r="I98">
        <f>BRPL_EOD!AE98+BRPL_EOD!AF98</f>
        <v>80.63</v>
      </c>
      <c r="J98">
        <f>BYPL_EOD!AE98+BYPL_EOD!AF98</f>
        <v>88.43</v>
      </c>
      <c r="K98">
        <f>MES_EOD!AE98+MES_EOD!AF98</f>
        <v>16</v>
      </c>
      <c r="L98">
        <f>NDMC_EOD!AE98+NDMC_EOD!AF98</f>
        <v>45</v>
      </c>
      <c r="M98">
        <f>TPDDL_EOD!AE98+TPDDL_EOD!AF98</f>
        <v>54.95</v>
      </c>
      <c r="N98">
        <f t="shared" si="6"/>
        <v>285.01</v>
      </c>
      <c r="O98" s="112">
        <f t="shared" si="7"/>
        <v>-9.9999999999909051E-3</v>
      </c>
      <c r="P98">
        <v>80.627170976456966</v>
      </c>
      <c r="Q98">
        <v>88.426897301849067</v>
      </c>
      <c r="R98">
        <v>15.999438616188906</v>
      </c>
      <c r="S98">
        <v>44.998421108031302</v>
      </c>
      <c r="T98">
        <v>54.948071997473775</v>
      </c>
      <c r="U98" s="114">
        <f t="shared" si="8"/>
        <v>285</v>
      </c>
      <c r="V98" s="112">
        <f t="shared" si="9"/>
        <v>0</v>
      </c>
    </row>
    <row r="99" spans="1:22">
      <c r="A99" s="114" t="s">
        <v>324</v>
      </c>
      <c r="B99" s="114">
        <f>SUM(B3:B98)/4000</f>
        <v>6.9275000000000002</v>
      </c>
      <c r="C99" s="114">
        <f t="shared" ref="C99:U99" si="12">SUM(C3:C98)/4000</f>
        <v>0</v>
      </c>
      <c r="D99" s="114">
        <f t="shared" si="12"/>
        <v>6.9275000000000002</v>
      </c>
      <c r="E99" s="114">
        <f t="shared" si="12"/>
        <v>0</v>
      </c>
      <c r="F99" s="114">
        <f t="shared" si="12"/>
        <v>6.9275000000000002</v>
      </c>
      <c r="G99" s="114">
        <f t="shared" si="12"/>
        <v>6.9275000000000002</v>
      </c>
      <c r="H99" s="114"/>
      <c r="I99" s="114">
        <f t="shared" si="12"/>
        <v>1.9659200000000019</v>
      </c>
      <c r="J99" s="114">
        <f t="shared" si="12"/>
        <v>1.1771450000000001</v>
      </c>
      <c r="K99" s="114">
        <f t="shared" si="12"/>
        <v>0.4198750000000005</v>
      </c>
      <c r="L99" s="114">
        <f t="shared" si="12"/>
        <v>2.0290249999999959</v>
      </c>
      <c r="M99" s="114">
        <f t="shared" si="12"/>
        <v>1.3355999999999979</v>
      </c>
      <c r="N99" s="114">
        <f t="shared" si="12"/>
        <v>6.9275649999999898</v>
      </c>
      <c r="O99" s="114">
        <f t="shared" si="12"/>
        <v>-6.4999999999940878E-5</v>
      </c>
      <c r="P99" s="114">
        <f t="shared" si="12"/>
        <v>1.9659016113469712</v>
      </c>
      <c r="Q99" s="114">
        <f t="shared" si="12"/>
        <v>1.1771323111469767</v>
      </c>
      <c r="R99" s="114">
        <f t="shared" si="12"/>
        <v>0.41987110539981048</v>
      </c>
      <c r="S99" s="114">
        <f t="shared" si="12"/>
        <v>2.0290075041226605</v>
      </c>
      <c r="T99" s="114">
        <f t="shared" si="12"/>
        <v>1.3355874679835773</v>
      </c>
      <c r="U99" s="114">
        <f t="shared" si="12"/>
        <v>6.9275000000000002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31.6</v>
      </c>
      <c r="E3">
        <f>GT!N3</f>
        <v>0</v>
      </c>
      <c r="F3">
        <f>B3+C3</f>
        <v>75</v>
      </c>
      <c r="G3">
        <f>D3+E3-X3</f>
        <v>31.6</v>
      </c>
      <c r="H3" s="112"/>
      <c r="I3">
        <f>BRPL_EOD!AA3+BRPL_EOD!AB3</f>
        <v>11.32</v>
      </c>
      <c r="J3">
        <f>BYPL_EOD!AA3+BYPL_EOD!AB3</f>
        <v>7.55</v>
      </c>
      <c r="K3">
        <f>MES_EOD!AA3+MES_EOD!AB3</f>
        <v>0</v>
      </c>
      <c r="L3">
        <f>NDMC_EOD!AA3+NDMC_EOD!AB3</f>
        <v>1.96</v>
      </c>
      <c r="M3">
        <f>TPDDL_EOD!AA3+TPDDL_EOD!AB3</f>
        <v>10.38</v>
      </c>
      <c r="N3">
        <f t="shared" ref="N3:N66" si="0">SUM(I3:M3)</f>
        <v>31.21</v>
      </c>
      <c r="O3" s="112">
        <f t="shared" ref="O3:O66" si="1">G3-N3</f>
        <v>0.39000000000000057</v>
      </c>
      <c r="P3">
        <v>11.461454661967318</v>
      </c>
      <c r="Q3">
        <v>7.6443447612944571</v>
      </c>
      <c r="R3">
        <v>0</v>
      </c>
      <c r="S3">
        <v>1.9844921499519386</v>
      </c>
      <c r="T3">
        <v>10.509708426786288</v>
      </c>
      <c r="U3" s="114">
        <f t="shared" ref="U3:U66" si="2">SUM(P3:T3)</f>
        <v>31.6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75</v>
      </c>
      <c r="G4">
        <f t="shared" ref="G4:G67" si="5">D4+E4-X4</f>
        <v>31.6</v>
      </c>
      <c r="H4" s="112"/>
      <c r="I4">
        <f>BRPL_EOD!AA4+BRPL_EOD!AB4</f>
        <v>11.32</v>
      </c>
      <c r="J4">
        <f>BYPL_EOD!AA4+BYPL_EOD!AB4</f>
        <v>7.55</v>
      </c>
      <c r="K4">
        <f>MES_EOD!AA4+MES_EOD!AB4</f>
        <v>0</v>
      </c>
      <c r="L4">
        <f>NDMC_EOD!AA4+NDMC_EOD!AB4</f>
        <v>1.96</v>
      </c>
      <c r="M4">
        <f>TPDDL_EOD!AA4+TPDDL_EOD!AB4</f>
        <v>10.38</v>
      </c>
      <c r="N4">
        <f t="shared" si="0"/>
        <v>31.21</v>
      </c>
      <c r="O4" s="112">
        <f t="shared" si="1"/>
        <v>0.39000000000000057</v>
      </c>
      <c r="P4">
        <v>11.461454661967318</v>
      </c>
      <c r="Q4">
        <v>7.6443447612944571</v>
      </c>
      <c r="R4">
        <v>0</v>
      </c>
      <c r="S4">
        <v>1.9844921499519386</v>
      </c>
      <c r="T4">
        <v>10.509708426786288</v>
      </c>
      <c r="U4" s="114">
        <f t="shared" si="2"/>
        <v>31.6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31.6</v>
      </c>
      <c r="E5">
        <f>GT!N5</f>
        <v>0</v>
      </c>
      <c r="F5">
        <f t="shared" si="4"/>
        <v>75</v>
      </c>
      <c r="G5">
        <f t="shared" si="5"/>
        <v>31.6</v>
      </c>
      <c r="H5" s="112"/>
      <c r="I5">
        <f>BRPL_EOD!AA5+BRPL_EOD!AB5</f>
        <v>11.32</v>
      </c>
      <c r="J5">
        <f>BYPL_EOD!AA5+BYPL_EOD!AB5</f>
        <v>7.55</v>
      </c>
      <c r="K5">
        <f>MES_EOD!AA5+MES_EOD!AB5</f>
        <v>0</v>
      </c>
      <c r="L5">
        <f>NDMC_EOD!AA5+NDMC_EOD!AB5</f>
        <v>1.96</v>
      </c>
      <c r="M5">
        <f>TPDDL_EOD!AA5+TPDDL_EOD!AB5</f>
        <v>10.38</v>
      </c>
      <c r="N5">
        <f t="shared" si="0"/>
        <v>31.21</v>
      </c>
      <c r="O5" s="112">
        <f t="shared" si="1"/>
        <v>0.39000000000000057</v>
      </c>
      <c r="P5">
        <v>11.461454661967318</v>
      </c>
      <c r="Q5">
        <v>7.6443447612944571</v>
      </c>
      <c r="R5">
        <v>0</v>
      </c>
      <c r="S5">
        <v>1.9844921499519386</v>
      </c>
      <c r="T5">
        <v>10.509708426786288</v>
      </c>
      <c r="U5" s="114">
        <f t="shared" si="2"/>
        <v>31.6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31.6</v>
      </c>
      <c r="E6">
        <f>GT!N6</f>
        <v>0</v>
      </c>
      <c r="F6">
        <f t="shared" si="4"/>
        <v>75</v>
      </c>
      <c r="G6">
        <f t="shared" si="5"/>
        <v>31.6</v>
      </c>
      <c r="H6" s="112"/>
      <c r="I6">
        <f>BRPL_EOD!AA6+BRPL_EOD!AB6</f>
        <v>11.32</v>
      </c>
      <c r="J6">
        <f>BYPL_EOD!AA6+BYPL_EOD!AB6</f>
        <v>7.55</v>
      </c>
      <c r="K6">
        <f>MES_EOD!AA6+MES_EOD!AB6</f>
        <v>0</v>
      </c>
      <c r="L6">
        <f>NDMC_EOD!AA6+NDMC_EOD!AB6</f>
        <v>1.96</v>
      </c>
      <c r="M6">
        <f>TPDDL_EOD!AA6+TPDDL_EOD!AB6</f>
        <v>10.38</v>
      </c>
      <c r="N6">
        <f t="shared" si="0"/>
        <v>31.21</v>
      </c>
      <c r="O6" s="112">
        <f t="shared" si="1"/>
        <v>0.39000000000000057</v>
      </c>
      <c r="P6">
        <v>11.461454661967318</v>
      </c>
      <c r="Q6">
        <v>7.6443447612944571</v>
      </c>
      <c r="R6">
        <v>0</v>
      </c>
      <c r="S6">
        <v>1.9844921499519386</v>
      </c>
      <c r="T6">
        <v>10.509708426786288</v>
      </c>
      <c r="U6" s="114">
        <f t="shared" si="2"/>
        <v>31.6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31.6</v>
      </c>
      <c r="E7">
        <f>GT!N7</f>
        <v>0</v>
      </c>
      <c r="F7">
        <f t="shared" si="4"/>
        <v>75</v>
      </c>
      <c r="G7">
        <f t="shared" si="5"/>
        <v>31.6</v>
      </c>
      <c r="H7" s="112"/>
      <c r="I7">
        <f>BRPL_EOD!AA7+BRPL_EOD!AB7</f>
        <v>11.32</v>
      </c>
      <c r="J7">
        <f>BYPL_EOD!AA7+BYPL_EOD!AB7</f>
        <v>7.55</v>
      </c>
      <c r="K7">
        <f>MES_EOD!AA7+MES_EOD!AB7</f>
        <v>0</v>
      </c>
      <c r="L7">
        <f>NDMC_EOD!AA7+NDMC_EOD!AB7</f>
        <v>1.96</v>
      </c>
      <c r="M7">
        <f>TPDDL_EOD!AA7+TPDDL_EOD!AB7</f>
        <v>10.38</v>
      </c>
      <c r="N7">
        <f t="shared" si="0"/>
        <v>31.21</v>
      </c>
      <c r="O7" s="112">
        <f t="shared" si="1"/>
        <v>0.39000000000000057</v>
      </c>
      <c r="P7">
        <v>11.461454661967318</v>
      </c>
      <c r="Q7">
        <v>7.6443447612944571</v>
      </c>
      <c r="R7">
        <v>0</v>
      </c>
      <c r="S7">
        <v>1.9844921499519386</v>
      </c>
      <c r="T7">
        <v>10.509708426786288</v>
      </c>
      <c r="U7" s="114">
        <f t="shared" si="2"/>
        <v>31.6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31.6</v>
      </c>
      <c r="E8">
        <f>GT!N8</f>
        <v>0</v>
      </c>
      <c r="F8">
        <f t="shared" si="4"/>
        <v>75</v>
      </c>
      <c r="G8">
        <f t="shared" si="5"/>
        <v>31.6</v>
      </c>
      <c r="H8" s="112"/>
      <c r="I8">
        <f>BRPL_EOD!AA8+BRPL_EOD!AB8</f>
        <v>11.32</v>
      </c>
      <c r="J8">
        <f>BYPL_EOD!AA8+BYPL_EOD!AB8</f>
        <v>7.55</v>
      </c>
      <c r="K8">
        <f>MES_EOD!AA8+MES_EOD!AB8</f>
        <v>0</v>
      </c>
      <c r="L8">
        <f>NDMC_EOD!AA8+NDMC_EOD!AB8</f>
        <v>1.96</v>
      </c>
      <c r="M8">
        <f>TPDDL_EOD!AA8+TPDDL_EOD!AB8</f>
        <v>10.38</v>
      </c>
      <c r="N8">
        <f t="shared" si="0"/>
        <v>31.21</v>
      </c>
      <c r="O8" s="112">
        <f t="shared" si="1"/>
        <v>0.39000000000000057</v>
      </c>
      <c r="P8">
        <v>11.461454661967318</v>
      </c>
      <c r="Q8">
        <v>7.6443447612944571</v>
      </c>
      <c r="R8">
        <v>0</v>
      </c>
      <c r="S8">
        <v>1.9844921499519386</v>
      </c>
      <c r="T8">
        <v>10.509708426786288</v>
      </c>
      <c r="U8" s="114">
        <f t="shared" si="2"/>
        <v>31.6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31.6</v>
      </c>
      <c r="E9">
        <f>GT!N9</f>
        <v>0</v>
      </c>
      <c r="F9">
        <f t="shared" si="4"/>
        <v>75</v>
      </c>
      <c r="G9">
        <f t="shared" si="5"/>
        <v>31.6</v>
      </c>
      <c r="H9" s="112"/>
      <c r="I9">
        <f>BRPL_EOD!AA9+BRPL_EOD!AB9</f>
        <v>11.32</v>
      </c>
      <c r="J9">
        <f>BYPL_EOD!AA9+BYPL_EOD!AB9</f>
        <v>7.55</v>
      </c>
      <c r="K9">
        <f>MES_EOD!AA9+MES_EOD!AB9</f>
        <v>0</v>
      </c>
      <c r="L9">
        <f>NDMC_EOD!AA9+NDMC_EOD!AB9</f>
        <v>1.96</v>
      </c>
      <c r="M9">
        <f>TPDDL_EOD!AA9+TPDDL_EOD!AB9</f>
        <v>10.38</v>
      </c>
      <c r="N9">
        <f t="shared" si="0"/>
        <v>31.21</v>
      </c>
      <c r="O9" s="112">
        <f t="shared" si="1"/>
        <v>0.39000000000000057</v>
      </c>
      <c r="P9">
        <v>11.461454661967318</v>
      </c>
      <c r="Q9">
        <v>7.6443447612944571</v>
      </c>
      <c r="R9">
        <v>0</v>
      </c>
      <c r="S9">
        <v>1.9844921499519386</v>
      </c>
      <c r="T9">
        <v>10.509708426786288</v>
      </c>
      <c r="U9" s="114">
        <f t="shared" si="2"/>
        <v>31.6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75</v>
      </c>
      <c r="G10">
        <f t="shared" si="5"/>
        <v>31.6</v>
      </c>
      <c r="H10" s="112"/>
      <c r="I10">
        <f>BRPL_EOD!AA10+BRPL_EOD!AB10</f>
        <v>11.32</v>
      </c>
      <c r="J10">
        <f>BYPL_EOD!AA10+BYPL_EOD!AB10</f>
        <v>7.55</v>
      </c>
      <c r="K10">
        <f>MES_EOD!AA10+MES_EOD!AB10</f>
        <v>0</v>
      </c>
      <c r="L10">
        <f>NDMC_EOD!AA10+NDMC_EOD!AB10</f>
        <v>1.96</v>
      </c>
      <c r="M10">
        <f>TPDDL_EOD!AA10+TPDDL_EOD!AB10</f>
        <v>10.38</v>
      </c>
      <c r="N10">
        <f t="shared" si="0"/>
        <v>31.21</v>
      </c>
      <c r="O10" s="112">
        <f t="shared" si="1"/>
        <v>0.39000000000000057</v>
      </c>
      <c r="P10">
        <v>11.461454661967318</v>
      </c>
      <c r="Q10">
        <v>7.6443447612944571</v>
      </c>
      <c r="R10">
        <v>0</v>
      </c>
      <c r="S10">
        <v>1.9844921499519386</v>
      </c>
      <c r="T10">
        <v>10.509708426786288</v>
      </c>
      <c r="U10" s="114">
        <f t="shared" si="2"/>
        <v>31.6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75</v>
      </c>
      <c r="G11">
        <f t="shared" si="5"/>
        <v>31.6</v>
      </c>
      <c r="H11" s="112"/>
      <c r="I11">
        <f>BRPL_EOD!AA11+BRPL_EOD!AB11</f>
        <v>11.32</v>
      </c>
      <c r="J11">
        <f>BYPL_EOD!AA11+BYPL_EOD!AB11</f>
        <v>7.55</v>
      </c>
      <c r="K11">
        <f>MES_EOD!AA11+MES_EOD!AB11</f>
        <v>0</v>
      </c>
      <c r="L11">
        <f>NDMC_EOD!AA11+NDMC_EOD!AB11</f>
        <v>1.96</v>
      </c>
      <c r="M11">
        <f>TPDDL_EOD!AA11+TPDDL_EOD!AB11</f>
        <v>10.38</v>
      </c>
      <c r="N11">
        <f t="shared" si="0"/>
        <v>31.21</v>
      </c>
      <c r="O11" s="112">
        <f t="shared" si="1"/>
        <v>0.39000000000000057</v>
      </c>
      <c r="P11">
        <v>11.461454661967318</v>
      </c>
      <c r="Q11">
        <v>7.6443447612944571</v>
      </c>
      <c r="R11">
        <v>0</v>
      </c>
      <c r="S11">
        <v>1.9844921499519386</v>
      </c>
      <c r="T11">
        <v>10.509708426786288</v>
      </c>
      <c r="U11" s="114">
        <f t="shared" si="2"/>
        <v>31.6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75</v>
      </c>
      <c r="G12">
        <f t="shared" si="5"/>
        <v>31.6</v>
      </c>
      <c r="H12" s="112"/>
      <c r="I12">
        <f>BRPL_EOD!AA12+BRPL_EOD!AB12</f>
        <v>11.32</v>
      </c>
      <c r="J12">
        <f>BYPL_EOD!AA12+BYPL_EOD!AB12</f>
        <v>7.55</v>
      </c>
      <c r="K12">
        <f>MES_EOD!AA12+MES_EOD!AB12</f>
        <v>0</v>
      </c>
      <c r="L12">
        <f>NDMC_EOD!AA12+NDMC_EOD!AB12</f>
        <v>1.96</v>
      </c>
      <c r="M12">
        <f>TPDDL_EOD!AA12+TPDDL_EOD!AB12</f>
        <v>10.38</v>
      </c>
      <c r="N12">
        <f t="shared" si="0"/>
        <v>31.21</v>
      </c>
      <c r="O12" s="112">
        <f t="shared" si="1"/>
        <v>0.39000000000000057</v>
      </c>
      <c r="P12">
        <v>11.461454661967318</v>
      </c>
      <c r="Q12">
        <v>7.6443447612944571</v>
      </c>
      <c r="R12">
        <v>0</v>
      </c>
      <c r="S12">
        <v>1.9844921499519386</v>
      </c>
      <c r="T12">
        <v>10.509708426786288</v>
      </c>
      <c r="U12" s="114">
        <f t="shared" si="2"/>
        <v>31.6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75</v>
      </c>
      <c r="G13">
        <f t="shared" si="5"/>
        <v>31.6</v>
      </c>
      <c r="H13" s="112"/>
      <c r="I13">
        <f>BRPL_EOD!AA13+BRPL_EOD!AB13</f>
        <v>11.32</v>
      </c>
      <c r="J13">
        <f>BYPL_EOD!AA13+BYPL_EOD!AB13</f>
        <v>7.55</v>
      </c>
      <c r="K13">
        <f>MES_EOD!AA13+MES_EOD!AB13</f>
        <v>0</v>
      </c>
      <c r="L13">
        <f>NDMC_EOD!AA13+NDMC_EOD!AB13</f>
        <v>1.96</v>
      </c>
      <c r="M13">
        <f>TPDDL_EOD!AA13+TPDDL_EOD!AB13</f>
        <v>10.38</v>
      </c>
      <c r="N13">
        <f t="shared" si="0"/>
        <v>31.21</v>
      </c>
      <c r="O13" s="112">
        <f t="shared" si="1"/>
        <v>0.39000000000000057</v>
      </c>
      <c r="P13">
        <v>11.461454661967318</v>
      </c>
      <c r="Q13">
        <v>7.6443447612944571</v>
      </c>
      <c r="R13">
        <v>0</v>
      </c>
      <c r="S13">
        <v>1.9844921499519386</v>
      </c>
      <c r="T13">
        <v>10.509708426786288</v>
      </c>
      <c r="U13" s="114">
        <f t="shared" si="2"/>
        <v>31.6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75</v>
      </c>
      <c r="G14">
        <f t="shared" si="5"/>
        <v>31.6</v>
      </c>
      <c r="H14" s="112"/>
      <c r="I14">
        <f>BRPL_EOD!AA14+BRPL_EOD!AB14</f>
        <v>11.32</v>
      </c>
      <c r="J14">
        <f>BYPL_EOD!AA14+BYPL_EOD!AB14</f>
        <v>7.55</v>
      </c>
      <c r="K14">
        <f>MES_EOD!AA14+MES_EOD!AB14</f>
        <v>0</v>
      </c>
      <c r="L14">
        <f>NDMC_EOD!AA14+NDMC_EOD!AB14</f>
        <v>1.96</v>
      </c>
      <c r="M14">
        <f>TPDDL_EOD!AA14+TPDDL_EOD!AB14</f>
        <v>10.38</v>
      </c>
      <c r="N14">
        <f t="shared" si="0"/>
        <v>31.21</v>
      </c>
      <c r="O14" s="112">
        <f t="shared" si="1"/>
        <v>0.39000000000000057</v>
      </c>
      <c r="P14">
        <v>11.461454661967318</v>
      </c>
      <c r="Q14">
        <v>7.6443447612944571</v>
      </c>
      <c r="R14">
        <v>0</v>
      </c>
      <c r="S14">
        <v>1.9844921499519386</v>
      </c>
      <c r="T14">
        <v>10.509708426786288</v>
      </c>
      <c r="U14" s="114">
        <f t="shared" si="2"/>
        <v>31.6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31.6</v>
      </c>
      <c r="E15">
        <f>GT!N15</f>
        <v>0</v>
      </c>
      <c r="F15">
        <f t="shared" si="4"/>
        <v>75</v>
      </c>
      <c r="G15">
        <f t="shared" si="5"/>
        <v>31.6</v>
      </c>
      <c r="H15" s="112"/>
      <c r="I15">
        <f>BRPL_EOD!AA15+BRPL_EOD!AB15</f>
        <v>11.32</v>
      </c>
      <c r="J15">
        <f>BYPL_EOD!AA15+BYPL_EOD!AB15</f>
        <v>7.55</v>
      </c>
      <c r="K15">
        <f>MES_EOD!AA15+MES_EOD!AB15</f>
        <v>0</v>
      </c>
      <c r="L15">
        <f>NDMC_EOD!AA15+NDMC_EOD!AB15</f>
        <v>1.96</v>
      </c>
      <c r="M15">
        <f>TPDDL_EOD!AA15+TPDDL_EOD!AB15</f>
        <v>10.38</v>
      </c>
      <c r="N15">
        <f t="shared" si="0"/>
        <v>31.21</v>
      </c>
      <c r="O15" s="112">
        <f t="shared" si="1"/>
        <v>0.39000000000000057</v>
      </c>
      <c r="P15">
        <v>11.461454661967318</v>
      </c>
      <c r="Q15">
        <v>7.6443447612944571</v>
      </c>
      <c r="R15">
        <v>0</v>
      </c>
      <c r="S15">
        <v>1.9844921499519386</v>
      </c>
      <c r="T15">
        <v>10.509708426786288</v>
      </c>
      <c r="U15" s="114">
        <f t="shared" si="2"/>
        <v>31.6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31.6</v>
      </c>
      <c r="E16">
        <f>GT!N16</f>
        <v>0</v>
      </c>
      <c r="F16">
        <f t="shared" si="4"/>
        <v>75</v>
      </c>
      <c r="G16">
        <f t="shared" si="5"/>
        <v>31.6</v>
      </c>
      <c r="H16" s="112"/>
      <c r="I16">
        <f>BRPL_EOD!AA16+BRPL_EOD!AB16</f>
        <v>11.32</v>
      </c>
      <c r="J16">
        <f>BYPL_EOD!AA16+BYPL_EOD!AB16</f>
        <v>7.55</v>
      </c>
      <c r="K16">
        <f>MES_EOD!AA16+MES_EOD!AB16</f>
        <v>0</v>
      </c>
      <c r="L16">
        <f>NDMC_EOD!AA16+NDMC_EOD!AB16</f>
        <v>1.96</v>
      </c>
      <c r="M16">
        <f>TPDDL_EOD!AA16+TPDDL_EOD!AB16</f>
        <v>10.38</v>
      </c>
      <c r="N16">
        <f t="shared" si="0"/>
        <v>31.21</v>
      </c>
      <c r="O16" s="112">
        <f t="shared" si="1"/>
        <v>0.39000000000000057</v>
      </c>
      <c r="P16">
        <v>11.461454661967318</v>
      </c>
      <c r="Q16">
        <v>7.6443447612944571</v>
      </c>
      <c r="R16">
        <v>0</v>
      </c>
      <c r="S16">
        <v>1.9844921499519386</v>
      </c>
      <c r="T16">
        <v>10.509708426786288</v>
      </c>
      <c r="U16" s="114">
        <f t="shared" si="2"/>
        <v>31.6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31.6</v>
      </c>
      <c r="E17">
        <f>GT!N17</f>
        <v>0</v>
      </c>
      <c r="F17">
        <f t="shared" si="4"/>
        <v>75</v>
      </c>
      <c r="G17">
        <f t="shared" si="5"/>
        <v>31.6</v>
      </c>
      <c r="H17" s="112"/>
      <c r="I17">
        <f>BRPL_EOD!AA17+BRPL_EOD!AB17</f>
        <v>11.32</v>
      </c>
      <c r="J17">
        <f>BYPL_EOD!AA17+BYPL_EOD!AB17</f>
        <v>7.55</v>
      </c>
      <c r="K17">
        <f>MES_EOD!AA17+MES_EOD!AB17</f>
        <v>0</v>
      </c>
      <c r="L17">
        <f>NDMC_EOD!AA17+NDMC_EOD!AB17</f>
        <v>1.96</v>
      </c>
      <c r="M17">
        <f>TPDDL_EOD!AA17+TPDDL_EOD!AB17</f>
        <v>10.38</v>
      </c>
      <c r="N17">
        <f t="shared" si="0"/>
        <v>31.21</v>
      </c>
      <c r="O17" s="112">
        <f t="shared" si="1"/>
        <v>0.39000000000000057</v>
      </c>
      <c r="P17">
        <v>11.461454661967318</v>
      </c>
      <c r="Q17">
        <v>7.6443447612944571</v>
      </c>
      <c r="R17">
        <v>0</v>
      </c>
      <c r="S17">
        <v>1.9844921499519386</v>
      </c>
      <c r="T17">
        <v>10.509708426786288</v>
      </c>
      <c r="U17" s="114">
        <f t="shared" si="2"/>
        <v>31.6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31.6</v>
      </c>
      <c r="E18">
        <f>GT!N18</f>
        <v>0</v>
      </c>
      <c r="F18">
        <f t="shared" si="4"/>
        <v>75</v>
      </c>
      <c r="G18">
        <f t="shared" si="5"/>
        <v>31.6</v>
      </c>
      <c r="H18" s="112"/>
      <c r="I18">
        <f>BRPL_EOD!AA18+BRPL_EOD!AB18</f>
        <v>11.32</v>
      </c>
      <c r="J18">
        <f>BYPL_EOD!AA18+BYPL_EOD!AB18</f>
        <v>7.55</v>
      </c>
      <c r="K18">
        <f>MES_EOD!AA18+MES_EOD!AB18</f>
        <v>0</v>
      </c>
      <c r="L18">
        <f>NDMC_EOD!AA18+NDMC_EOD!AB18</f>
        <v>1.96</v>
      </c>
      <c r="M18">
        <f>TPDDL_EOD!AA18+TPDDL_EOD!AB18</f>
        <v>10.38</v>
      </c>
      <c r="N18">
        <f t="shared" si="0"/>
        <v>31.21</v>
      </c>
      <c r="O18" s="112">
        <f t="shared" si="1"/>
        <v>0.39000000000000057</v>
      </c>
      <c r="P18">
        <v>11.461454661967318</v>
      </c>
      <c r="Q18">
        <v>7.6443447612944571</v>
      </c>
      <c r="R18">
        <v>0</v>
      </c>
      <c r="S18">
        <v>1.9844921499519386</v>
      </c>
      <c r="T18">
        <v>10.509708426786288</v>
      </c>
      <c r="U18" s="114">
        <f t="shared" si="2"/>
        <v>31.6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31.6</v>
      </c>
      <c r="E19">
        <f>GT!N19</f>
        <v>0</v>
      </c>
      <c r="F19">
        <f t="shared" si="4"/>
        <v>75</v>
      </c>
      <c r="G19">
        <f t="shared" si="5"/>
        <v>31.6</v>
      </c>
      <c r="H19" s="112"/>
      <c r="I19">
        <f>BRPL_EOD!AA19+BRPL_EOD!AB19</f>
        <v>11.32</v>
      </c>
      <c r="J19">
        <f>BYPL_EOD!AA19+BYPL_EOD!AB19</f>
        <v>7.55</v>
      </c>
      <c r="K19">
        <f>MES_EOD!AA19+MES_EOD!AB19</f>
        <v>0</v>
      </c>
      <c r="L19">
        <f>NDMC_EOD!AA19+NDMC_EOD!AB19</f>
        <v>1.96</v>
      </c>
      <c r="M19">
        <f>TPDDL_EOD!AA19+TPDDL_EOD!AB19</f>
        <v>10.38</v>
      </c>
      <c r="N19">
        <f t="shared" si="0"/>
        <v>31.21</v>
      </c>
      <c r="O19" s="112">
        <f t="shared" si="1"/>
        <v>0.39000000000000057</v>
      </c>
      <c r="P19">
        <v>11.461454661967318</v>
      </c>
      <c r="Q19">
        <v>7.6443447612944571</v>
      </c>
      <c r="R19">
        <v>0</v>
      </c>
      <c r="S19">
        <v>1.9844921499519386</v>
      </c>
      <c r="T19">
        <v>10.509708426786288</v>
      </c>
      <c r="U19" s="114">
        <f t="shared" si="2"/>
        <v>31.6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75</v>
      </c>
      <c r="G20">
        <f t="shared" si="5"/>
        <v>32.6</v>
      </c>
      <c r="H20" s="112"/>
      <c r="I20">
        <f>BRPL_EOD!AA20+BRPL_EOD!AB20</f>
        <v>11.68</v>
      </c>
      <c r="J20">
        <f>BYPL_EOD!AA20+BYPL_EOD!AB20</f>
        <v>7.79</v>
      </c>
      <c r="K20">
        <f>MES_EOD!AA20+MES_EOD!AB20</f>
        <v>0</v>
      </c>
      <c r="L20">
        <f>NDMC_EOD!AA20+NDMC_EOD!AB20</f>
        <v>2.02</v>
      </c>
      <c r="M20">
        <f>TPDDL_EOD!AA20+TPDDL_EOD!AB20</f>
        <v>10.7</v>
      </c>
      <c r="N20">
        <f t="shared" si="0"/>
        <v>32.19</v>
      </c>
      <c r="O20" s="112">
        <f t="shared" si="1"/>
        <v>0.41000000000000369</v>
      </c>
      <c r="P20">
        <v>11.828766697732217</v>
      </c>
      <c r="Q20">
        <v>7.8892202547374968</v>
      </c>
      <c r="R20">
        <v>0</v>
      </c>
      <c r="S20">
        <v>2.0457284871077976</v>
      </c>
      <c r="T20">
        <v>10.836284560422492</v>
      </c>
      <c r="U20" s="114">
        <f t="shared" si="2"/>
        <v>32.600000000000009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75</v>
      </c>
      <c r="G21">
        <f t="shared" si="5"/>
        <v>32.6</v>
      </c>
      <c r="H21" s="112"/>
      <c r="I21">
        <f>BRPL_EOD!AA21+BRPL_EOD!AB21</f>
        <v>11.68</v>
      </c>
      <c r="J21">
        <f>BYPL_EOD!AA21+BYPL_EOD!AB21</f>
        <v>7.79</v>
      </c>
      <c r="K21">
        <f>MES_EOD!AA21+MES_EOD!AB21</f>
        <v>0</v>
      </c>
      <c r="L21">
        <f>NDMC_EOD!AA21+NDMC_EOD!AB21</f>
        <v>2.02</v>
      </c>
      <c r="M21">
        <f>TPDDL_EOD!AA21+TPDDL_EOD!AB21</f>
        <v>10.7</v>
      </c>
      <c r="N21">
        <f t="shared" si="0"/>
        <v>32.19</v>
      </c>
      <c r="O21" s="112">
        <f t="shared" si="1"/>
        <v>0.41000000000000369</v>
      </c>
      <c r="P21">
        <v>11.828766697732217</v>
      </c>
      <c r="Q21">
        <v>7.8892202547374968</v>
      </c>
      <c r="R21">
        <v>0</v>
      </c>
      <c r="S21">
        <v>2.0457284871077976</v>
      </c>
      <c r="T21">
        <v>10.836284560422492</v>
      </c>
      <c r="U21" s="114">
        <f t="shared" si="2"/>
        <v>32.600000000000009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75</v>
      </c>
      <c r="G22">
        <f t="shared" si="5"/>
        <v>32.6</v>
      </c>
      <c r="H22" s="112"/>
      <c r="I22">
        <f>BRPL_EOD!AA22+BRPL_EOD!AB22</f>
        <v>11.68</v>
      </c>
      <c r="J22">
        <f>BYPL_EOD!AA22+BYPL_EOD!AB22</f>
        <v>7.79</v>
      </c>
      <c r="K22">
        <f>MES_EOD!AA22+MES_EOD!AB22</f>
        <v>0</v>
      </c>
      <c r="L22">
        <f>NDMC_EOD!AA22+NDMC_EOD!AB22</f>
        <v>2.02</v>
      </c>
      <c r="M22">
        <f>TPDDL_EOD!AA22+TPDDL_EOD!AB22</f>
        <v>10.7</v>
      </c>
      <c r="N22">
        <f t="shared" si="0"/>
        <v>32.19</v>
      </c>
      <c r="O22" s="112">
        <f t="shared" si="1"/>
        <v>0.41000000000000369</v>
      </c>
      <c r="P22">
        <v>11.828766697732217</v>
      </c>
      <c r="Q22">
        <v>7.8892202547374968</v>
      </c>
      <c r="R22">
        <v>0</v>
      </c>
      <c r="S22">
        <v>2.0457284871077976</v>
      </c>
      <c r="T22">
        <v>10.836284560422492</v>
      </c>
      <c r="U22" s="114">
        <f t="shared" si="2"/>
        <v>32.600000000000009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75</v>
      </c>
      <c r="G23">
        <f t="shared" si="5"/>
        <v>32.6</v>
      </c>
      <c r="H23" s="112"/>
      <c r="I23">
        <f>BRPL_EOD!AA23+BRPL_EOD!AB23</f>
        <v>11.68</v>
      </c>
      <c r="J23">
        <f>BYPL_EOD!AA23+BYPL_EOD!AB23</f>
        <v>7.79</v>
      </c>
      <c r="K23">
        <f>MES_EOD!AA23+MES_EOD!AB23</f>
        <v>0</v>
      </c>
      <c r="L23">
        <f>NDMC_EOD!AA23+NDMC_EOD!AB23</f>
        <v>2.02</v>
      </c>
      <c r="M23">
        <f>TPDDL_EOD!AA23+TPDDL_EOD!AB23</f>
        <v>10.7</v>
      </c>
      <c r="N23">
        <f t="shared" si="0"/>
        <v>32.19</v>
      </c>
      <c r="O23" s="112">
        <f t="shared" si="1"/>
        <v>0.41000000000000369</v>
      </c>
      <c r="P23">
        <v>11.828766697732217</v>
      </c>
      <c r="Q23">
        <v>7.8892202547374968</v>
      </c>
      <c r="R23">
        <v>0</v>
      </c>
      <c r="S23">
        <v>2.0457284871077976</v>
      </c>
      <c r="T23">
        <v>10.836284560422492</v>
      </c>
      <c r="U23" s="114">
        <f t="shared" si="2"/>
        <v>32.600000000000009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75</v>
      </c>
      <c r="G24">
        <f t="shared" si="5"/>
        <v>32.6</v>
      </c>
      <c r="H24" s="112"/>
      <c r="I24">
        <f>BRPL_EOD!AA24+BRPL_EOD!AB24</f>
        <v>11.68</v>
      </c>
      <c r="J24">
        <f>BYPL_EOD!AA24+BYPL_EOD!AB24</f>
        <v>7.79</v>
      </c>
      <c r="K24">
        <f>MES_EOD!AA24+MES_EOD!AB24</f>
        <v>0</v>
      </c>
      <c r="L24">
        <f>NDMC_EOD!AA24+NDMC_EOD!AB24</f>
        <v>2.02</v>
      </c>
      <c r="M24">
        <f>TPDDL_EOD!AA24+TPDDL_EOD!AB24</f>
        <v>10.7</v>
      </c>
      <c r="N24">
        <f t="shared" si="0"/>
        <v>32.19</v>
      </c>
      <c r="O24" s="112">
        <f t="shared" si="1"/>
        <v>0.41000000000000369</v>
      </c>
      <c r="P24">
        <v>11.828766697732217</v>
      </c>
      <c r="Q24">
        <v>7.8892202547374968</v>
      </c>
      <c r="R24">
        <v>0</v>
      </c>
      <c r="S24">
        <v>2.0457284871077976</v>
      </c>
      <c r="T24">
        <v>10.836284560422492</v>
      </c>
      <c r="U24" s="114">
        <f t="shared" si="2"/>
        <v>32.600000000000009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75</v>
      </c>
      <c r="G25">
        <f t="shared" si="5"/>
        <v>32.6</v>
      </c>
      <c r="H25" s="112"/>
      <c r="I25">
        <f>BRPL_EOD!AA25+BRPL_EOD!AB25</f>
        <v>11.68</v>
      </c>
      <c r="J25">
        <f>BYPL_EOD!AA25+BYPL_EOD!AB25</f>
        <v>7.79</v>
      </c>
      <c r="K25">
        <f>MES_EOD!AA25+MES_EOD!AB25</f>
        <v>0</v>
      </c>
      <c r="L25">
        <f>NDMC_EOD!AA25+NDMC_EOD!AB25</f>
        <v>2.02</v>
      </c>
      <c r="M25">
        <f>TPDDL_EOD!AA25+TPDDL_EOD!AB25</f>
        <v>10.7</v>
      </c>
      <c r="N25">
        <f t="shared" si="0"/>
        <v>32.19</v>
      </c>
      <c r="O25" s="112">
        <f t="shared" si="1"/>
        <v>0.41000000000000369</v>
      </c>
      <c r="P25">
        <v>11.828766697732217</v>
      </c>
      <c r="Q25">
        <v>7.8892202547374968</v>
      </c>
      <c r="R25">
        <v>0</v>
      </c>
      <c r="S25">
        <v>2.0457284871077976</v>
      </c>
      <c r="T25">
        <v>10.836284560422492</v>
      </c>
      <c r="U25" s="114">
        <f t="shared" si="2"/>
        <v>32.600000000000009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75</v>
      </c>
      <c r="G26">
        <f t="shared" si="5"/>
        <v>32.6</v>
      </c>
      <c r="H26" s="112"/>
      <c r="I26">
        <f>BRPL_EOD!AA26+BRPL_EOD!AB26</f>
        <v>11.68</v>
      </c>
      <c r="J26">
        <f>BYPL_EOD!AA26+BYPL_EOD!AB26</f>
        <v>7.79</v>
      </c>
      <c r="K26">
        <f>MES_EOD!AA26+MES_EOD!AB26</f>
        <v>0</v>
      </c>
      <c r="L26">
        <f>NDMC_EOD!AA26+NDMC_EOD!AB26</f>
        <v>2.02</v>
      </c>
      <c r="M26">
        <f>TPDDL_EOD!AA26+TPDDL_EOD!AB26</f>
        <v>10.7</v>
      </c>
      <c r="N26">
        <f t="shared" si="0"/>
        <v>32.19</v>
      </c>
      <c r="O26" s="112">
        <f t="shared" si="1"/>
        <v>0.41000000000000369</v>
      </c>
      <c r="P26">
        <v>11.828766697732217</v>
      </c>
      <c r="Q26">
        <v>7.8892202547374968</v>
      </c>
      <c r="R26">
        <v>0</v>
      </c>
      <c r="S26">
        <v>2.0457284871077976</v>
      </c>
      <c r="T26">
        <v>10.836284560422492</v>
      </c>
      <c r="U26" s="114">
        <f t="shared" si="2"/>
        <v>32.600000000000009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31.6</v>
      </c>
      <c r="E27">
        <f>GT!N27</f>
        <v>0</v>
      </c>
      <c r="F27">
        <f t="shared" si="4"/>
        <v>75</v>
      </c>
      <c r="G27">
        <f t="shared" si="5"/>
        <v>31.6</v>
      </c>
      <c r="H27" s="112"/>
      <c r="I27">
        <f>BRPL_EOD!AA27+BRPL_EOD!AB27</f>
        <v>11.32</v>
      </c>
      <c r="J27">
        <f>BYPL_EOD!AA27+BYPL_EOD!AB27</f>
        <v>7.55</v>
      </c>
      <c r="K27">
        <f>MES_EOD!AA27+MES_EOD!AB27</f>
        <v>0</v>
      </c>
      <c r="L27">
        <f>NDMC_EOD!AA27+NDMC_EOD!AB27</f>
        <v>1.96</v>
      </c>
      <c r="M27">
        <f>TPDDL_EOD!AA27+TPDDL_EOD!AB27</f>
        <v>10.38</v>
      </c>
      <c r="N27">
        <f t="shared" si="0"/>
        <v>31.21</v>
      </c>
      <c r="O27" s="112">
        <f t="shared" si="1"/>
        <v>0.39000000000000057</v>
      </c>
      <c r="P27">
        <v>11.461454661967318</v>
      </c>
      <c r="Q27">
        <v>7.6443447612944571</v>
      </c>
      <c r="R27">
        <v>0</v>
      </c>
      <c r="S27">
        <v>1.9844921499519386</v>
      </c>
      <c r="T27">
        <v>10.509708426786288</v>
      </c>
      <c r="U27" s="114">
        <f t="shared" si="2"/>
        <v>31.6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31.6</v>
      </c>
      <c r="E28">
        <f>GT!N28</f>
        <v>0</v>
      </c>
      <c r="F28">
        <f t="shared" si="4"/>
        <v>75</v>
      </c>
      <c r="G28">
        <f t="shared" si="5"/>
        <v>31.6</v>
      </c>
      <c r="H28" s="112"/>
      <c r="I28">
        <f>BRPL_EOD!AA28+BRPL_EOD!AB28</f>
        <v>11.32</v>
      </c>
      <c r="J28">
        <f>BYPL_EOD!AA28+BYPL_EOD!AB28</f>
        <v>7.55</v>
      </c>
      <c r="K28">
        <f>MES_EOD!AA28+MES_EOD!AB28</f>
        <v>0</v>
      </c>
      <c r="L28">
        <f>NDMC_EOD!AA28+NDMC_EOD!AB28</f>
        <v>1.96</v>
      </c>
      <c r="M28">
        <f>TPDDL_EOD!AA28+TPDDL_EOD!AB28</f>
        <v>10.38</v>
      </c>
      <c r="N28">
        <f t="shared" si="0"/>
        <v>31.21</v>
      </c>
      <c r="O28" s="112">
        <f t="shared" si="1"/>
        <v>0.39000000000000057</v>
      </c>
      <c r="P28">
        <v>11.461454661967318</v>
      </c>
      <c r="Q28">
        <v>7.6443447612944571</v>
      </c>
      <c r="R28">
        <v>0</v>
      </c>
      <c r="S28">
        <v>1.9844921499519386</v>
      </c>
      <c r="T28">
        <v>10.509708426786288</v>
      </c>
      <c r="U28" s="114">
        <f t="shared" si="2"/>
        <v>31.6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31.6</v>
      </c>
      <c r="E29">
        <f>GT!N29</f>
        <v>0</v>
      </c>
      <c r="F29">
        <f t="shared" si="4"/>
        <v>75</v>
      </c>
      <c r="G29">
        <f t="shared" si="5"/>
        <v>31.6</v>
      </c>
      <c r="H29" s="112"/>
      <c r="I29">
        <f>BRPL_EOD!AA29+BRPL_EOD!AB29</f>
        <v>11.32</v>
      </c>
      <c r="J29">
        <f>BYPL_EOD!AA29+BYPL_EOD!AB29</f>
        <v>7.55</v>
      </c>
      <c r="K29">
        <f>MES_EOD!AA29+MES_EOD!AB29</f>
        <v>0</v>
      </c>
      <c r="L29">
        <f>NDMC_EOD!AA29+NDMC_EOD!AB29</f>
        <v>1.96</v>
      </c>
      <c r="M29">
        <f>TPDDL_EOD!AA29+TPDDL_EOD!AB29</f>
        <v>10.38</v>
      </c>
      <c r="N29">
        <f t="shared" si="0"/>
        <v>31.21</v>
      </c>
      <c r="O29" s="112">
        <f t="shared" si="1"/>
        <v>0.39000000000000057</v>
      </c>
      <c r="P29">
        <v>11.461454661967318</v>
      </c>
      <c r="Q29">
        <v>7.6443447612944571</v>
      </c>
      <c r="R29">
        <v>0</v>
      </c>
      <c r="S29">
        <v>1.9844921499519386</v>
      </c>
      <c r="T29">
        <v>10.509708426786288</v>
      </c>
      <c r="U29" s="114">
        <f t="shared" si="2"/>
        <v>31.6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31.6</v>
      </c>
      <c r="E30">
        <f>GT!N30</f>
        <v>0</v>
      </c>
      <c r="F30">
        <f t="shared" si="4"/>
        <v>75</v>
      </c>
      <c r="G30">
        <f t="shared" si="5"/>
        <v>31.6</v>
      </c>
      <c r="H30" s="112"/>
      <c r="I30">
        <f>BRPL_EOD!AA30+BRPL_EOD!AB30</f>
        <v>11.32</v>
      </c>
      <c r="J30">
        <f>BYPL_EOD!AA30+BYPL_EOD!AB30</f>
        <v>7.55</v>
      </c>
      <c r="K30">
        <f>MES_EOD!AA30+MES_EOD!AB30</f>
        <v>0</v>
      </c>
      <c r="L30">
        <f>NDMC_EOD!AA30+NDMC_EOD!AB30</f>
        <v>1.96</v>
      </c>
      <c r="M30">
        <f>TPDDL_EOD!AA30+TPDDL_EOD!AB30</f>
        <v>10.38</v>
      </c>
      <c r="N30">
        <f t="shared" si="0"/>
        <v>31.21</v>
      </c>
      <c r="O30" s="112">
        <f t="shared" si="1"/>
        <v>0.39000000000000057</v>
      </c>
      <c r="P30">
        <v>11.461454661967318</v>
      </c>
      <c r="Q30">
        <v>7.6443447612944571</v>
      </c>
      <c r="R30">
        <v>0</v>
      </c>
      <c r="S30">
        <v>1.9844921499519386</v>
      </c>
      <c r="T30">
        <v>10.509708426786288</v>
      </c>
      <c r="U30" s="114">
        <f t="shared" si="2"/>
        <v>31.6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31.6</v>
      </c>
      <c r="E31">
        <f>GT!N31</f>
        <v>0</v>
      </c>
      <c r="F31">
        <f t="shared" si="4"/>
        <v>75</v>
      </c>
      <c r="G31">
        <f t="shared" si="5"/>
        <v>31.6</v>
      </c>
      <c r="H31" s="112"/>
      <c r="I31">
        <f>BRPL_EOD!AA31+BRPL_EOD!AB31</f>
        <v>11.32</v>
      </c>
      <c r="J31">
        <f>BYPL_EOD!AA31+BYPL_EOD!AB31</f>
        <v>7.55</v>
      </c>
      <c r="K31">
        <f>MES_EOD!AA31+MES_EOD!AB31</f>
        <v>0</v>
      </c>
      <c r="L31">
        <f>NDMC_EOD!AA31+NDMC_EOD!AB31</f>
        <v>1.96</v>
      </c>
      <c r="M31">
        <f>TPDDL_EOD!AA31+TPDDL_EOD!AB31</f>
        <v>10.38</v>
      </c>
      <c r="N31">
        <f t="shared" si="0"/>
        <v>31.21</v>
      </c>
      <c r="O31" s="112">
        <f t="shared" si="1"/>
        <v>0.39000000000000057</v>
      </c>
      <c r="P31">
        <v>11.461454661967318</v>
      </c>
      <c r="Q31">
        <v>7.6443447612944571</v>
      </c>
      <c r="R31">
        <v>0</v>
      </c>
      <c r="S31">
        <v>1.9844921499519386</v>
      </c>
      <c r="T31">
        <v>10.509708426786288</v>
      </c>
      <c r="U31" s="114">
        <f t="shared" si="2"/>
        <v>31.6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31.6</v>
      </c>
      <c r="E32">
        <f>GT!N32</f>
        <v>0</v>
      </c>
      <c r="F32">
        <f t="shared" si="4"/>
        <v>75</v>
      </c>
      <c r="G32">
        <f t="shared" si="5"/>
        <v>31.6</v>
      </c>
      <c r="H32" s="112"/>
      <c r="I32">
        <f>BRPL_EOD!AA32+BRPL_EOD!AB32</f>
        <v>11.32</v>
      </c>
      <c r="J32">
        <f>BYPL_EOD!AA32+BYPL_EOD!AB32</f>
        <v>7.55</v>
      </c>
      <c r="K32">
        <f>MES_EOD!AA32+MES_EOD!AB32</f>
        <v>0</v>
      </c>
      <c r="L32">
        <f>NDMC_EOD!AA32+NDMC_EOD!AB32</f>
        <v>1.96</v>
      </c>
      <c r="M32">
        <f>TPDDL_EOD!AA32+TPDDL_EOD!AB32</f>
        <v>10.38</v>
      </c>
      <c r="N32">
        <f t="shared" si="0"/>
        <v>31.21</v>
      </c>
      <c r="O32" s="112">
        <f t="shared" si="1"/>
        <v>0.39000000000000057</v>
      </c>
      <c r="P32">
        <v>11.461454661967318</v>
      </c>
      <c r="Q32">
        <v>7.6443447612944571</v>
      </c>
      <c r="R32">
        <v>0</v>
      </c>
      <c r="S32">
        <v>1.9844921499519386</v>
      </c>
      <c r="T32">
        <v>10.509708426786288</v>
      </c>
      <c r="U32" s="114">
        <f t="shared" si="2"/>
        <v>31.6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31.6</v>
      </c>
      <c r="E33">
        <f>GT!N33</f>
        <v>0</v>
      </c>
      <c r="F33">
        <f t="shared" si="4"/>
        <v>75</v>
      </c>
      <c r="G33">
        <f t="shared" si="5"/>
        <v>31.6</v>
      </c>
      <c r="H33" s="112"/>
      <c r="I33">
        <f>BRPL_EOD!AA33+BRPL_EOD!AB33</f>
        <v>11.32</v>
      </c>
      <c r="J33">
        <f>BYPL_EOD!AA33+BYPL_EOD!AB33</f>
        <v>7.55</v>
      </c>
      <c r="K33">
        <f>MES_EOD!AA33+MES_EOD!AB33</f>
        <v>0</v>
      </c>
      <c r="L33">
        <f>NDMC_EOD!AA33+NDMC_EOD!AB33</f>
        <v>1.96</v>
      </c>
      <c r="M33">
        <f>TPDDL_EOD!AA33+TPDDL_EOD!AB33</f>
        <v>10.38</v>
      </c>
      <c r="N33">
        <f t="shared" si="0"/>
        <v>31.21</v>
      </c>
      <c r="O33" s="112">
        <f t="shared" si="1"/>
        <v>0.39000000000000057</v>
      </c>
      <c r="P33">
        <v>11.461454661967318</v>
      </c>
      <c r="Q33">
        <v>7.6443447612944571</v>
      </c>
      <c r="R33">
        <v>0</v>
      </c>
      <c r="S33">
        <v>1.9844921499519386</v>
      </c>
      <c r="T33">
        <v>10.509708426786288</v>
      </c>
      <c r="U33" s="114">
        <f t="shared" si="2"/>
        <v>31.6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31.6</v>
      </c>
      <c r="E34">
        <f>GT!N34</f>
        <v>0</v>
      </c>
      <c r="F34">
        <f t="shared" si="4"/>
        <v>75</v>
      </c>
      <c r="G34">
        <f t="shared" si="5"/>
        <v>31.6</v>
      </c>
      <c r="H34" s="112"/>
      <c r="I34">
        <f>BRPL_EOD!AA34+BRPL_EOD!AB34</f>
        <v>11.32</v>
      </c>
      <c r="J34">
        <f>BYPL_EOD!AA34+BYPL_EOD!AB34</f>
        <v>7.55</v>
      </c>
      <c r="K34">
        <f>MES_EOD!AA34+MES_EOD!AB34</f>
        <v>0</v>
      </c>
      <c r="L34">
        <f>NDMC_EOD!AA34+NDMC_EOD!AB34</f>
        <v>1.96</v>
      </c>
      <c r="M34">
        <f>TPDDL_EOD!AA34+TPDDL_EOD!AB34</f>
        <v>10.38</v>
      </c>
      <c r="N34">
        <f t="shared" si="0"/>
        <v>31.21</v>
      </c>
      <c r="O34" s="112">
        <f t="shared" si="1"/>
        <v>0.39000000000000057</v>
      </c>
      <c r="P34">
        <v>11.461454661967318</v>
      </c>
      <c r="Q34">
        <v>7.6443447612944571</v>
      </c>
      <c r="R34">
        <v>0</v>
      </c>
      <c r="S34">
        <v>1.9844921499519386</v>
      </c>
      <c r="T34">
        <v>10.509708426786288</v>
      </c>
      <c r="U34" s="114">
        <f t="shared" si="2"/>
        <v>31.6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31.6</v>
      </c>
      <c r="E35">
        <f>GT!N35</f>
        <v>0</v>
      </c>
      <c r="F35">
        <f t="shared" si="4"/>
        <v>75</v>
      </c>
      <c r="G35">
        <f t="shared" si="5"/>
        <v>31.6</v>
      </c>
      <c r="H35" s="112"/>
      <c r="I35">
        <f>BRPL_EOD!AA35+BRPL_EOD!AB35</f>
        <v>11.32</v>
      </c>
      <c r="J35">
        <f>BYPL_EOD!AA35+BYPL_EOD!AB35</f>
        <v>7.55</v>
      </c>
      <c r="K35">
        <f>MES_EOD!AA35+MES_EOD!AB35</f>
        <v>0</v>
      </c>
      <c r="L35">
        <f>NDMC_EOD!AA35+NDMC_EOD!AB35</f>
        <v>1.96</v>
      </c>
      <c r="M35">
        <f>TPDDL_EOD!AA35+TPDDL_EOD!AB35</f>
        <v>10.38</v>
      </c>
      <c r="N35">
        <f t="shared" si="0"/>
        <v>31.21</v>
      </c>
      <c r="O35" s="112">
        <f t="shared" si="1"/>
        <v>0.39000000000000057</v>
      </c>
      <c r="P35">
        <v>11.461454661967318</v>
      </c>
      <c r="Q35">
        <v>7.6443447612944571</v>
      </c>
      <c r="R35">
        <v>0</v>
      </c>
      <c r="S35">
        <v>1.9844921499519386</v>
      </c>
      <c r="T35">
        <v>10.509708426786288</v>
      </c>
      <c r="U35" s="114">
        <f t="shared" si="2"/>
        <v>31.6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31.6</v>
      </c>
      <c r="E36">
        <f>GT!N36</f>
        <v>0</v>
      </c>
      <c r="F36">
        <f t="shared" si="4"/>
        <v>75</v>
      </c>
      <c r="G36">
        <f t="shared" si="5"/>
        <v>31.6</v>
      </c>
      <c r="H36" s="112"/>
      <c r="I36">
        <f>BRPL_EOD!AA36+BRPL_EOD!AB36</f>
        <v>11.32</v>
      </c>
      <c r="J36">
        <f>BYPL_EOD!AA36+BYPL_EOD!AB36</f>
        <v>7.55</v>
      </c>
      <c r="K36">
        <f>MES_EOD!AA36+MES_EOD!AB36</f>
        <v>0</v>
      </c>
      <c r="L36">
        <f>NDMC_EOD!AA36+NDMC_EOD!AB36</f>
        <v>1.96</v>
      </c>
      <c r="M36">
        <f>TPDDL_EOD!AA36+TPDDL_EOD!AB36</f>
        <v>10.38</v>
      </c>
      <c r="N36">
        <f t="shared" si="0"/>
        <v>31.21</v>
      </c>
      <c r="O36" s="112">
        <f t="shared" si="1"/>
        <v>0.39000000000000057</v>
      </c>
      <c r="P36">
        <v>11.461454661967318</v>
      </c>
      <c r="Q36">
        <v>7.6443447612944571</v>
      </c>
      <c r="R36">
        <v>0</v>
      </c>
      <c r="S36">
        <v>1.9844921499519386</v>
      </c>
      <c r="T36">
        <v>10.509708426786288</v>
      </c>
      <c r="U36" s="114">
        <f t="shared" si="2"/>
        <v>31.6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31.6</v>
      </c>
      <c r="E37">
        <f>GT!N37</f>
        <v>0</v>
      </c>
      <c r="F37">
        <f t="shared" si="4"/>
        <v>75</v>
      </c>
      <c r="G37">
        <f t="shared" si="5"/>
        <v>31.6</v>
      </c>
      <c r="H37" s="112"/>
      <c r="I37">
        <f>BRPL_EOD!AA37+BRPL_EOD!AB37</f>
        <v>11.32</v>
      </c>
      <c r="J37">
        <f>BYPL_EOD!AA37+BYPL_EOD!AB37</f>
        <v>7.55</v>
      </c>
      <c r="K37">
        <f>MES_EOD!AA37+MES_EOD!AB37</f>
        <v>0</v>
      </c>
      <c r="L37">
        <f>NDMC_EOD!AA37+NDMC_EOD!AB37</f>
        <v>1.96</v>
      </c>
      <c r="M37">
        <f>TPDDL_EOD!AA37+TPDDL_EOD!AB37</f>
        <v>10.38</v>
      </c>
      <c r="N37">
        <f t="shared" si="0"/>
        <v>31.21</v>
      </c>
      <c r="O37" s="112">
        <f t="shared" si="1"/>
        <v>0.39000000000000057</v>
      </c>
      <c r="P37">
        <v>11.461454661967318</v>
      </c>
      <c r="Q37">
        <v>7.6443447612944571</v>
      </c>
      <c r="R37">
        <v>0</v>
      </c>
      <c r="S37">
        <v>1.9844921499519386</v>
      </c>
      <c r="T37">
        <v>10.509708426786288</v>
      </c>
      <c r="U37" s="114">
        <f t="shared" si="2"/>
        <v>31.6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31.6</v>
      </c>
      <c r="E38">
        <f>GT!N38</f>
        <v>0</v>
      </c>
      <c r="F38">
        <f t="shared" si="4"/>
        <v>75</v>
      </c>
      <c r="G38">
        <f t="shared" si="5"/>
        <v>31.6</v>
      </c>
      <c r="H38" s="112"/>
      <c r="I38">
        <f>BRPL_EOD!AA38+BRPL_EOD!AB38</f>
        <v>11.32</v>
      </c>
      <c r="J38">
        <f>BYPL_EOD!AA38+BYPL_EOD!AB38</f>
        <v>7.55</v>
      </c>
      <c r="K38">
        <f>MES_EOD!AA38+MES_EOD!AB38</f>
        <v>0</v>
      </c>
      <c r="L38">
        <f>NDMC_EOD!AA38+NDMC_EOD!AB38</f>
        <v>1.96</v>
      </c>
      <c r="M38">
        <f>TPDDL_EOD!AA38+TPDDL_EOD!AB38</f>
        <v>10.38</v>
      </c>
      <c r="N38">
        <f t="shared" si="0"/>
        <v>31.21</v>
      </c>
      <c r="O38" s="112">
        <f t="shared" si="1"/>
        <v>0.39000000000000057</v>
      </c>
      <c r="P38">
        <v>11.461454661967318</v>
      </c>
      <c r="Q38">
        <v>7.6443447612944571</v>
      </c>
      <c r="R38">
        <v>0</v>
      </c>
      <c r="S38">
        <v>1.9844921499519386</v>
      </c>
      <c r="T38">
        <v>10.509708426786288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31.3</v>
      </c>
      <c r="E39">
        <f>GT!N39</f>
        <v>0</v>
      </c>
      <c r="F39">
        <f t="shared" si="4"/>
        <v>75</v>
      </c>
      <c r="G39">
        <f t="shared" si="5"/>
        <v>31.3</v>
      </c>
      <c r="H39" s="112"/>
      <c r="I39">
        <f>BRPL_EOD!AA39+BRPL_EOD!AB39</f>
        <v>11.32</v>
      </c>
      <c r="J39">
        <f>BYPL_EOD!AA39+BYPL_EOD!AB39</f>
        <v>7.55</v>
      </c>
      <c r="K39">
        <f>MES_EOD!AA39+MES_EOD!AB39</f>
        <v>0</v>
      </c>
      <c r="L39">
        <f>NDMC_EOD!AA39+NDMC_EOD!AB39</f>
        <v>1.96</v>
      </c>
      <c r="M39">
        <f>TPDDL_EOD!AA39+TPDDL_EOD!AB39</f>
        <v>10.38</v>
      </c>
      <c r="N39">
        <f t="shared" si="0"/>
        <v>31.21</v>
      </c>
      <c r="O39" s="112">
        <f t="shared" si="1"/>
        <v>8.9999999999999858E-2</v>
      </c>
      <c r="P39">
        <v>11.35264338353092</v>
      </c>
      <c r="Q39">
        <v>7.5717718679910284</v>
      </c>
      <c r="R39">
        <v>0</v>
      </c>
      <c r="S39">
        <v>1.9656520346042934</v>
      </c>
      <c r="T39">
        <v>10.40993271387376</v>
      </c>
      <c r="U39" s="114">
        <f t="shared" si="2"/>
        <v>31.300000000000004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30.3</v>
      </c>
      <c r="E40">
        <f>GT!N40</f>
        <v>0</v>
      </c>
      <c r="F40">
        <f t="shared" si="4"/>
        <v>75</v>
      </c>
      <c r="G40">
        <f t="shared" si="5"/>
        <v>30.3</v>
      </c>
      <c r="H40" s="112"/>
      <c r="I40">
        <f>BRPL_EOD!AA40+BRPL_EOD!AB40</f>
        <v>10.97</v>
      </c>
      <c r="J40">
        <f>BYPL_EOD!AA40+BYPL_EOD!AB40</f>
        <v>7.31</v>
      </c>
      <c r="K40">
        <f>MES_EOD!AA40+MES_EOD!AB40</f>
        <v>0</v>
      </c>
      <c r="L40">
        <f>NDMC_EOD!AA40+NDMC_EOD!AB40</f>
        <v>1.9</v>
      </c>
      <c r="M40">
        <f>TPDDL_EOD!AA40+TPDDL_EOD!AB40</f>
        <v>10.06</v>
      </c>
      <c r="N40">
        <f t="shared" si="0"/>
        <v>30.240000000000002</v>
      </c>
      <c r="O40" s="112">
        <f t="shared" si="1"/>
        <v>5.9999999999998721E-2</v>
      </c>
      <c r="P40">
        <v>10.991765873015874</v>
      </c>
      <c r="Q40">
        <v>7.3245039682539677</v>
      </c>
      <c r="R40">
        <v>0</v>
      </c>
      <c r="S40">
        <v>1.9037698412698412</v>
      </c>
      <c r="T40">
        <v>10.079960317460317</v>
      </c>
      <c r="U40" s="114">
        <f t="shared" si="2"/>
        <v>30.300000000000004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30.3</v>
      </c>
      <c r="E41">
        <f>GT!N41</f>
        <v>0</v>
      </c>
      <c r="F41">
        <f t="shared" si="4"/>
        <v>75</v>
      </c>
      <c r="G41">
        <f t="shared" si="5"/>
        <v>30.3</v>
      </c>
      <c r="H41" s="112"/>
      <c r="I41">
        <f>BRPL_EOD!AA41+BRPL_EOD!AB41</f>
        <v>10.97</v>
      </c>
      <c r="J41">
        <f>BYPL_EOD!AA41+BYPL_EOD!AB41</f>
        <v>7.31</v>
      </c>
      <c r="K41">
        <f>MES_EOD!AA41+MES_EOD!AB41</f>
        <v>0</v>
      </c>
      <c r="L41">
        <f>NDMC_EOD!AA41+NDMC_EOD!AB41</f>
        <v>1.9</v>
      </c>
      <c r="M41">
        <f>TPDDL_EOD!AA41+TPDDL_EOD!AB41</f>
        <v>10.06</v>
      </c>
      <c r="N41">
        <f t="shared" si="0"/>
        <v>30.240000000000002</v>
      </c>
      <c r="O41" s="112">
        <f t="shared" si="1"/>
        <v>5.9999999999998721E-2</v>
      </c>
      <c r="P41">
        <v>10.991765873015874</v>
      </c>
      <c r="Q41">
        <v>7.3245039682539677</v>
      </c>
      <c r="R41">
        <v>0</v>
      </c>
      <c r="S41">
        <v>1.9037698412698412</v>
      </c>
      <c r="T41">
        <v>10.079960317460317</v>
      </c>
      <c r="U41" s="114">
        <f t="shared" si="2"/>
        <v>30.300000000000004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30.3</v>
      </c>
      <c r="E42">
        <f>GT!N42</f>
        <v>0</v>
      </c>
      <c r="F42">
        <f t="shared" si="4"/>
        <v>75</v>
      </c>
      <c r="G42">
        <f t="shared" si="5"/>
        <v>30.3</v>
      </c>
      <c r="H42" s="112"/>
      <c r="I42">
        <f>BRPL_EOD!AA42+BRPL_EOD!AB42</f>
        <v>10.97</v>
      </c>
      <c r="J42">
        <f>BYPL_EOD!AA42+BYPL_EOD!AB42</f>
        <v>7.31</v>
      </c>
      <c r="K42">
        <f>MES_EOD!AA42+MES_EOD!AB42</f>
        <v>0</v>
      </c>
      <c r="L42">
        <f>NDMC_EOD!AA42+NDMC_EOD!AB42</f>
        <v>1.9</v>
      </c>
      <c r="M42">
        <f>TPDDL_EOD!AA42+TPDDL_EOD!AB42</f>
        <v>10.06</v>
      </c>
      <c r="N42">
        <f t="shared" si="0"/>
        <v>30.240000000000002</v>
      </c>
      <c r="O42" s="112">
        <f t="shared" si="1"/>
        <v>5.9999999999998721E-2</v>
      </c>
      <c r="P42">
        <v>10.991765873015874</v>
      </c>
      <c r="Q42">
        <v>7.3245039682539677</v>
      </c>
      <c r="R42">
        <v>0</v>
      </c>
      <c r="S42">
        <v>1.9037698412698412</v>
      </c>
      <c r="T42">
        <v>10.079960317460317</v>
      </c>
      <c r="U42" s="114">
        <f t="shared" si="2"/>
        <v>30.300000000000004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30.3</v>
      </c>
      <c r="E43">
        <f>GT!N43</f>
        <v>0</v>
      </c>
      <c r="F43">
        <f t="shared" si="4"/>
        <v>75</v>
      </c>
      <c r="G43">
        <f t="shared" si="5"/>
        <v>30.3</v>
      </c>
      <c r="H43" s="112"/>
      <c r="I43">
        <f>BRPL_EOD!AA43+BRPL_EOD!AB43</f>
        <v>10.97</v>
      </c>
      <c r="J43">
        <f>BYPL_EOD!AA43+BYPL_EOD!AB43</f>
        <v>7.31</v>
      </c>
      <c r="K43">
        <f>MES_EOD!AA43+MES_EOD!AB43</f>
        <v>0</v>
      </c>
      <c r="L43">
        <f>NDMC_EOD!AA43+NDMC_EOD!AB43</f>
        <v>1.9</v>
      </c>
      <c r="M43">
        <f>TPDDL_EOD!AA43+TPDDL_EOD!AB43</f>
        <v>10.06</v>
      </c>
      <c r="N43">
        <f t="shared" si="0"/>
        <v>30.240000000000002</v>
      </c>
      <c r="O43" s="112">
        <f t="shared" si="1"/>
        <v>5.9999999999998721E-2</v>
      </c>
      <c r="P43">
        <v>10.991765873015874</v>
      </c>
      <c r="Q43">
        <v>7.3245039682539677</v>
      </c>
      <c r="R43">
        <v>0</v>
      </c>
      <c r="S43">
        <v>1.9037698412698412</v>
      </c>
      <c r="T43">
        <v>10.079960317460317</v>
      </c>
      <c r="U43" s="114">
        <f t="shared" si="2"/>
        <v>30.300000000000004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30.3</v>
      </c>
      <c r="E44">
        <f>GT!N44</f>
        <v>0</v>
      </c>
      <c r="F44">
        <f t="shared" si="4"/>
        <v>75</v>
      </c>
      <c r="G44">
        <f t="shared" si="5"/>
        <v>30.3</v>
      </c>
      <c r="H44" s="112"/>
      <c r="I44">
        <f>BRPL_EOD!AA44+BRPL_EOD!AB44</f>
        <v>10.97</v>
      </c>
      <c r="J44">
        <f>BYPL_EOD!AA44+BYPL_EOD!AB44</f>
        <v>7.31</v>
      </c>
      <c r="K44">
        <f>MES_EOD!AA44+MES_EOD!AB44</f>
        <v>0</v>
      </c>
      <c r="L44">
        <f>NDMC_EOD!AA44+NDMC_EOD!AB44</f>
        <v>1.9</v>
      </c>
      <c r="M44">
        <f>TPDDL_EOD!AA44+TPDDL_EOD!AB44</f>
        <v>10.06</v>
      </c>
      <c r="N44">
        <f t="shared" si="0"/>
        <v>30.240000000000002</v>
      </c>
      <c r="O44" s="112">
        <f t="shared" si="1"/>
        <v>5.9999999999998721E-2</v>
      </c>
      <c r="P44">
        <v>10.991765873015874</v>
      </c>
      <c r="Q44">
        <v>7.3245039682539677</v>
      </c>
      <c r="R44">
        <v>0</v>
      </c>
      <c r="S44">
        <v>1.9037698412698412</v>
      </c>
      <c r="T44">
        <v>10.079960317460317</v>
      </c>
      <c r="U44" s="114">
        <f t="shared" si="2"/>
        <v>30.300000000000004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30.3</v>
      </c>
      <c r="E45">
        <f>GT!N45</f>
        <v>0</v>
      </c>
      <c r="F45">
        <f t="shared" si="4"/>
        <v>75</v>
      </c>
      <c r="G45">
        <f t="shared" si="5"/>
        <v>30.3</v>
      </c>
      <c r="H45" s="112"/>
      <c r="I45">
        <f>BRPL_EOD!AA45+BRPL_EOD!AB45</f>
        <v>10.97</v>
      </c>
      <c r="J45">
        <f>BYPL_EOD!AA45+BYPL_EOD!AB45</f>
        <v>7.31</v>
      </c>
      <c r="K45">
        <f>MES_EOD!AA45+MES_EOD!AB45</f>
        <v>0</v>
      </c>
      <c r="L45">
        <f>NDMC_EOD!AA45+NDMC_EOD!AB45</f>
        <v>1.9</v>
      </c>
      <c r="M45">
        <f>TPDDL_EOD!AA45+TPDDL_EOD!AB45</f>
        <v>10.06</v>
      </c>
      <c r="N45">
        <f t="shared" si="0"/>
        <v>30.240000000000002</v>
      </c>
      <c r="O45" s="112">
        <f t="shared" si="1"/>
        <v>5.9999999999998721E-2</v>
      </c>
      <c r="P45">
        <v>10.991765873015874</v>
      </c>
      <c r="Q45">
        <v>7.3245039682539677</v>
      </c>
      <c r="R45">
        <v>0</v>
      </c>
      <c r="S45">
        <v>1.9037698412698412</v>
      </c>
      <c r="T45">
        <v>10.079960317460317</v>
      </c>
      <c r="U45" s="114">
        <f t="shared" si="2"/>
        <v>30.300000000000004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30.3</v>
      </c>
      <c r="E46">
        <f>GT!N46</f>
        <v>0</v>
      </c>
      <c r="F46">
        <f t="shared" si="4"/>
        <v>75</v>
      </c>
      <c r="G46">
        <f t="shared" si="5"/>
        <v>30.3</v>
      </c>
      <c r="H46" s="112"/>
      <c r="I46">
        <f>BRPL_EOD!AA46+BRPL_EOD!AB46</f>
        <v>10.97</v>
      </c>
      <c r="J46">
        <f>BYPL_EOD!AA46+BYPL_EOD!AB46</f>
        <v>7.31</v>
      </c>
      <c r="K46">
        <f>MES_EOD!AA46+MES_EOD!AB46</f>
        <v>0</v>
      </c>
      <c r="L46">
        <f>NDMC_EOD!AA46+NDMC_EOD!AB46</f>
        <v>1.9</v>
      </c>
      <c r="M46">
        <f>TPDDL_EOD!AA46+TPDDL_EOD!AB46</f>
        <v>10.06</v>
      </c>
      <c r="N46">
        <f t="shared" si="0"/>
        <v>30.240000000000002</v>
      </c>
      <c r="O46" s="112">
        <f t="shared" si="1"/>
        <v>5.9999999999998721E-2</v>
      </c>
      <c r="P46">
        <v>10.991765873015874</v>
      </c>
      <c r="Q46">
        <v>7.3245039682539677</v>
      </c>
      <c r="R46">
        <v>0</v>
      </c>
      <c r="S46">
        <v>1.9037698412698412</v>
      </c>
      <c r="T46">
        <v>10.079960317460317</v>
      </c>
      <c r="U46" s="114">
        <f t="shared" si="2"/>
        <v>30.300000000000004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30.3</v>
      </c>
      <c r="E47">
        <f>GT!N47</f>
        <v>0</v>
      </c>
      <c r="F47">
        <f t="shared" si="4"/>
        <v>75</v>
      </c>
      <c r="G47">
        <f t="shared" si="5"/>
        <v>30.3</v>
      </c>
      <c r="H47" s="112"/>
      <c r="I47">
        <f>BRPL_EOD!AA47+BRPL_EOD!AB47</f>
        <v>10.97</v>
      </c>
      <c r="J47">
        <f>BYPL_EOD!AA47+BYPL_EOD!AB47</f>
        <v>7.31</v>
      </c>
      <c r="K47">
        <f>MES_EOD!AA47+MES_EOD!AB47</f>
        <v>0</v>
      </c>
      <c r="L47">
        <f>NDMC_EOD!AA47+NDMC_EOD!AB47</f>
        <v>1.9</v>
      </c>
      <c r="M47">
        <f>TPDDL_EOD!AA47+TPDDL_EOD!AB47</f>
        <v>10.06</v>
      </c>
      <c r="N47">
        <f t="shared" si="0"/>
        <v>30.240000000000002</v>
      </c>
      <c r="O47" s="112">
        <f t="shared" si="1"/>
        <v>5.9999999999998721E-2</v>
      </c>
      <c r="P47">
        <v>10.991765873015874</v>
      </c>
      <c r="Q47">
        <v>7.3245039682539677</v>
      </c>
      <c r="R47">
        <v>0</v>
      </c>
      <c r="S47">
        <v>1.9037698412698412</v>
      </c>
      <c r="T47">
        <v>10.079960317460317</v>
      </c>
      <c r="U47" s="114">
        <f t="shared" si="2"/>
        <v>30.300000000000004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30.3</v>
      </c>
      <c r="E48">
        <f>GT!N48</f>
        <v>0</v>
      </c>
      <c r="F48">
        <f t="shared" si="4"/>
        <v>75</v>
      </c>
      <c r="G48">
        <f t="shared" si="5"/>
        <v>30.3</v>
      </c>
      <c r="H48" s="112"/>
      <c r="I48">
        <f>BRPL_EOD!AA48+BRPL_EOD!AB48</f>
        <v>10.97</v>
      </c>
      <c r="J48">
        <f>BYPL_EOD!AA48+BYPL_EOD!AB48</f>
        <v>7.31</v>
      </c>
      <c r="K48">
        <f>MES_EOD!AA48+MES_EOD!AB48</f>
        <v>0</v>
      </c>
      <c r="L48">
        <f>NDMC_EOD!AA48+NDMC_EOD!AB48</f>
        <v>1.9</v>
      </c>
      <c r="M48">
        <f>TPDDL_EOD!AA48+TPDDL_EOD!AB48</f>
        <v>10.06</v>
      </c>
      <c r="N48">
        <f t="shared" si="0"/>
        <v>30.240000000000002</v>
      </c>
      <c r="O48" s="112">
        <f t="shared" si="1"/>
        <v>5.9999999999998721E-2</v>
      </c>
      <c r="P48">
        <v>10.991765873015874</v>
      </c>
      <c r="Q48">
        <v>7.3245039682539677</v>
      </c>
      <c r="R48">
        <v>0</v>
      </c>
      <c r="S48">
        <v>1.9037698412698412</v>
      </c>
      <c r="T48">
        <v>10.079960317460317</v>
      </c>
      <c r="U48" s="114">
        <f t="shared" si="2"/>
        <v>30.300000000000004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30.3</v>
      </c>
      <c r="E49">
        <f>GT!N49</f>
        <v>0</v>
      </c>
      <c r="F49">
        <f t="shared" si="4"/>
        <v>75</v>
      </c>
      <c r="G49">
        <f t="shared" si="5"/>
        <v>30.3</v>
      </c>
      <c r="H49" s="112"/>
      <c r="I49">
        <f>BRPL_EOD!AA49+BRPL_EOD!AB49</f>
        <v>10.97</v>
      </c>
      <c r="J49">
        <f>BYPL_EOD!AA49+BYPL_EOD!AB49</f>
        <v>7.31</v>
      </c>
      <c r="K49">
        <f>MES_EOD!AA49+MES_EOD!AB49</f>
        <v>0</v>
      </c>
      <c r="L49">
        <f>NDMC_EOD!AA49+NDMC_EOD!AB49</f>
        <v>1.9</v>
      </c>
      <c r="M49">
        <f>TPDDL_EOD!AA49+TPDDL_EOD!AB49</f>
        <v>10.06</v>
      </c>
      <c r="N49">
        <f t="shared" si="0"/>
        <v>30.240000000000002</v>
      </c>
      <c r="O49" s="112">
        <f t="shared" si="1"/>
        <v>5.9999999999998721E-2</v>
      </c>
      <c r="P49">
        <v>10.991765873015874</v>
      </c>
      <c r="Q49">
        <v>7.3245039682539677</v>
      </c>
      <c r="R49">
        <v>0</v>
      </c>
      <c r="S49">
        <v>1.9037698412698412</v>
      </c>
      <c r="T49">
        <v>10.079960317460317</v>
      </c>
      <c r="U49" s="114">
        <f t="shared" si="2"/>
        <v>30.300000000000004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30.3</v>
      </c>
      <c r="E50">
        <f>GT!N50</f>
        <v>0</v>
      </c>
      <c r="F50">
        <f t="shared" si="4"/>
        <v>75</v>
      </c>
      <c r="G50">
        <f t="shared" si="5"/>
        <v>30.3</v>
      </c>
      <c r="H50" s="112"/>
      <c r="I50">
        <f>BRPL_EOD!AA50+BRPL_EOD!AB50</f>
        <v>10.97</v>
      </c>
      <c r="J50">
        <f>BYPL_EOD!AA50+BYPL_EOD!AB50</f>
        <v>7.31</v>
      </c>
      <c r="K50">
        <f>MES_EOD!AA50+MES_EOD!AB50</f>
        <v>0</v>
      </c>
      <c r="L50">
        <f>NDMC_EOD!AA50+NDMC_EOD!AB50</f>
        <v>1.9</v>
      </c>
      <c r="M50">
        <f>TPDDL_EOD!AA50+TPDDL_EOD!AB50</f>
        <v>10.06</v>
      </c>
      <c r="N50">
        <f t="shared" si="0"/>
        <v>30.240000000000002</v>
      </c>
      <c r="O50" s="112">
        <f t="shared" si="1"/>
        <v>5.9999999999998721E-2</v>
      </c>
      <c r="P50">
        <v>10.991765873015874</v>
      </c>
      <c r="Q50">
        <v>7.3245039682539677</v>
      </c>
      <c r="R50">
        <v>0</v>
      </c>
      <c r="S50">
        <v>1.9037698412698412</v>
      </c>
      <c r="T50">
        <v>10.079960317460317</v>
      </c>
      <c r="U50" s="114">
        <f t="shared" si="2"/>
        <v>30.300000000000004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30.3</v>
      </c>
      <c r="E51">
        <f>GT!N51</f>
        <v>0</v>
      </c>
      <c r="F51">
        <f t="shared" si="4"/>
        <v>75</v>
      </c>
      <c r="G51">
        <f t="shared" si="5"/>
        <v>30.3</v>
      </c>
      <c r="H51" s="112"/>
      <c r="I51">
        <f>BRPL_EOD!AA51+BRPL_EOD!AB51</f>
        <v>10.97</v>
      </c>
      <c r="J51">
        <f>BYPL_EOD!AA51+BYPL_EOD!AB51</f>
        <v>7.31</v>
      </c>
      <c r="K51">
        <f>MES_EOD!AA51+MES_EOD!AB51</f>
        <v>0</v>
      </c>
      <c r="L51">
        <f>NDMC_EOD!AA51+NDMC_EOD!AB51</f>
        <v>1.9</v>
      </c>
      <c r="M51">
        <f>TPDDL_EOD!AA51+TPDDL_EOD!AB51</f>
        <v>10.06</v>
      </c>
      <c r="N51">
        <f t="shared" si="0"/>
        <v>30.240000000000002</v>
      </c>
      <c r="O51" s="112">
        <f t="shared" si="1"/>
        <v>5.9999999999998721E-2</v>
      </c>
      <c r="P51">
        <v>10.991765873015874</v>
      </c>
      <c r="Q51">
        <v>7.3245039682539677</v>
      </c>
      <c r="R51">
        <v>0</v>
      </c>
      <c r="S51">
        <v>1.9037698412698412</v>
      </c>
      <c r="T51">
        <v>10.079960317460317</v>
      </c>
      <c r="U51" s="114">
        <f t="shared" si="2"/>
        <v>30.300000000000004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30.3</v>
      </c>
      <c r="E52">
        <f>GT!N52</f>
        <v>0</v>
      </c>
      <c r="F52">
        <f t="shared" si="4"/>
        <v>75</v>
      </c>
      <c r="G52">
        <f t="shared" si="5"/>
        <v>30.3</v>
      </c>
      <c r="H52" s="112"/>
      <c r="I52">
        <f>BRPL_EOD!AA52+BRPL_EOD!AB52</f>
        <v>10.97</v>
      </c>
      <c r="J52">
        <f>BYPL_EOD!AA52+BYPL_EOD!AB52</f>
        <v>7.31</v>
      </c>
      <c r="K52">
        <f>MES_EOD!AA52+MES_EOD!AB52</f>
        <v>0</v>
      </c>
      <c r="L52">
        <f>NDMC_EOD!AA52+NDMC_EOD!AB52</f>
        <v>1.9</v>
      </c>
      <c r="M52">
        <f>TPDDL_EOD!AA52+TPDDL_EOD!AB52</f>
        <v>10.06</v>
      </c>
      <c r="N52">
        <f t="shared" si="0"/>
        <v>30.240000000000002</v>
      </c>
      <c r="O52" s="112">
        <f t="shared" si="1"/>
        <v>5.9999999999998721E-2</v>
      </c>
      <c r="P52">
        <v>10.991765873015874</v>
      </c>
      <c r="Q52">
        <v>7.3245039682539677</v>
      </c>
      <c r="R52">
        <v>0</v>
      </c>
      <c r="S52">
        <v>1.9037698412698412</v>
      </c>
      <c r="T52">
        <v>10.079960317460317</v>
      </c>
      <c r="U52" s="114">
        <f t="shared" si="2"/>
        <v>30.300000000000004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30.3</v>
      </c>
      <c r="E53">
        <f>GT!N53</f>
        <v>0</v>
      </c>
      <c r="F53">
        <f t="shared" si="4"/>
        <v>75</v>
      </c>
      <c r="G53">
        <f t="shared" si="5"/>
        <v>30.3</v>
      </c>
      <c r="H53" s="112"/>
      <c r="I53">
        <f>BRPL_EOD!AA53+BRPL_EOD!AB53</f>
        <v>10.97</v>
      </c>
      <c r="J53">
        <f>BYPL_EOD!AA53+BYPL_EOD!AB53</f>
        <v>7.31</v>
      </c>
      <c r="K53">
        <f>MES_EOD!AA53+MES_EOD!AB53</f>
        <v>0</v>
      </c>
      <c r="L53">
        <f>NDMC_EOD!AA53+NDMC_EOD!AB53</f>
        <v>1.9</v>
      </c>
      <c r="M53">
        <f>TPDDL_EOD!AA53+TPDDL_EOD!AB53</f>
        <v>10.06</v>
      </c>
      <c r="N53">
        <f t="shared" si="0"/>
        <v>30.240000000000002</v>
      </c>
      <c r="O53" s="112">
        <f t="shared" si="1"/>
        <v>5.9999999999998721E-2</v>
      </c>
      <c r="P53">
        <v>10.991765873015874</v>
      </c>
      <c r="Q53">
        <v>7.3245039682539677</v>
      </c>
      <c r="R53">
        <v>0</v>
      </c>
      <c r="S53">
        <v>1.9037698412698412</v>
      </c>
      <c r="T53">
        <v>10.079960317460317</v>
      </c>
      <c r="U53" s="114">
        <f t="shared" si="2"/>
        <v>30.300000000000004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30.3</v>
      </c>
      <c r="E54">
        <f>GT!N54</f>
        <v>0</v>
      </c>
      <c r="F54">
        <f t="shared" si="4"/>
        <v>75</v>
      </c>
      <c r="G54">
        <f t="shared" si="5"/>
        <v>30.3</v>
      </c>
      <c r="H54" s="112"/>
      <c r="I54">
        <f>BRPL_EOD!AA54+BRPL_EOD!AB54</f>
        <v>10.97</v>
      </c>
      <c r="J54">
        <f>BYPL_EOD!AA54+BYPL_EOD!AB54</f>
        <v>7.31</v>
      </c>
      <c r="K54">
        <f>MES_EOD!AA54+MES_EOD!AB54</f>
        <v>0</v>
      </c>
      <c r="L54">
        <f>NDMC_EOD!AA54+NDMC_EOD!AB54</f>
        <v>1.9</v>
      </c>
      <c r="M54">
        <f>TPDDL_EOD!AA54+TPDDL_EOD!AB54</f>
        <v>10.06</v>
      </c>
      <c r="N54">
        <f t="shared" si="0"/>
        <v>30.240000000000002</v>
      </c>
      <c r="O54" s="112">
        <f t="shared" si="1"/>
        <v>5.9999999999998721E-2</v>
      </c>
      <c r="P54">
        <v>10.991765873015874</v>
      </c>
      <c r="Q54">
        <v>7.3245039682539677</v>
      </c>
      <c r="R54">
        <v>0</v>
      </c>
      <c r="S54">
        <v>1.9037698412698412</v>
      </c>
      <c r="T54">
        <v>10.079960317460317</v>
      </c>
      <c r="U54" s="114">
        <f t="shared" si="2"/>
        <v>30.300000000000004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30.3</v>
      </c>
      <c r="E55">
        <f>GT!N55</f>
        <v>0</v>
      </c>
      <c r="F55">
        <f t="shared" si="4"/>
        <v>75</v>
      </c>
      <c r="G55">
        <f t="shared" si="5"/>
        <v>30.3</v>
      </c>
      <c r="H55" s="112"/>
      <c r="I55">
        <f>BRPL_EOD!AA55+BRPL_EOD!AB55</f>
        <v>10.97</v>
      </c>
      <c r="J55">
        <f>BYPL_EOD!AA55+BYPL_EOD!AB55</f>
        <v>7.31</v>
      </c>
      <c r="K55">
        <f>MES_EOD!AA55+MES_EOD!AB55</f>
        <v>0</v>
      </c>
      <c r="L55">
        <f>NDMC_EOD!AA55+NDMC_EOD!AB55</f>
        <v>1.9</v>
      </c>
      <c r="M55">
        <f>TPDDL_EOD!AA55+TPDDL_EOD!AB55</f>
        <v>10.06</v>
      </c>
      <c r="N55">
        <f t="shared" si="0"/>
        <v>30.240000000000002</v>
      </c>
      <c r="O55" s="112">
        <f t="shared" si="1"/>
        <v>5.9999999999998721E-2</v>
      </c>
      <c r="P55">
        <v>10.991765873015874</v>
      </c>
      <c r="Q55">
        <v>7.3245039682539677</v>
      </c>
      <c r="R55">
        <v>0</v>
      </c>
      <c r="S55">
        <v>1.9037698412698412</v>
      </c>
      <c r="T55">
        <v>10.079960317460317</v>
      </c>
      <c r="U55" s="114">
        <f t="shared" si="2"/>
        <v>30.300000000000004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75</v>
      </c>
      <c r="G56">
        <f t="shared" si="5"/>
        <v>30.3</v>
      </c>
      <c r="H56" s="112"/>
      <c r="I56">
        <f>BRPL_EOD!AA56+BRPL_EOD!AB56</f>
        <v>10.97</v>
      </c>
      <c r="J56">
        <f>BYPL_EOD!AA56+BYPL_EOD!AB56</f>
        <v>7.31</v>
      </c>
      <c r="K56">
        <f>MES_EOD!AA56+MES_EOD!AB56</f>
        <v>0</v>
      </c>
      <c r="L56">
        <f>NDMC_EOD!AA56+NDMC_EOD!AB56</f>
        <v>1.9</v>
      </c>
      <c r="M56">
        <f>TPDDL_EOD!AA56+TPDDL_EOD!AB56</f>
        <v>10.06</v>
      </c>
      <c r="N56">
        <f t="shared" si="0"/>
        <v>30.240000000000002</v>
      </c>
      <c r="O56" s="112">
        <f t="shared" si="1"/>
        <v>5.9999999999998721E-2</v>
      </c>
      <c r="P56">
        <v>10.991765873015874</v>
      </c>
      <c r="Q56">
        <v>7.3245039682539677</v>
      </c>
      <c r="R56">
        <v>0</v>
      </c>
      <c r="S56">
        <v>1.9037698412698412</v>
      </c>
      <c r="T56">
        <v>10.079960317460317</v>
      </c>
      <c r="U56" s="114">
        <f t="shared" si="2"/>
        <v>30.300000000000004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29.3</v>
      </c>
      <c r="E57">
        <f>GT!N57</f>
        <v>0</v>
      </c>
      <c r="F57">
        <f t="shared" si="4"/>
        <v>75</v>
      </c>
      <c r="G57">
        <f t="shared" si="5"/>
        <v>29.3</v>
      </c>
      <c r="H57" s="112"/>
      <c r="I57">
        <f>BRPL_EOD!AA57+BRPL_EOD!AB57</f>
        <v>10.62</v>
      </c>
      <c r="J57">
        <f>BYPL_EOD!AA57+BYPL_EOD!AB57</f>
        <v>7.08</v>
      </c>
      <c r="K57">
        <f>MES_EOD!AA57+MES_EOD!AB57</f>
        <v>0</v>
      </c>
      <c r="L57">
        <f>NDMC_EOD!AA57+NDMC_EOD!AB57</f>
        <v>1.84</v>
      </c>
      <c r="M57">
        <f>TPDDL_EOD!AA57+TPDDL_EOD!AB57</f>
        <v>9.73</v>
      </c>
      <c r="N57">
        <f t="shared" si="0"/>
        <v>29.27</v>
      </c>
      <c r="O57" s="112">
        <f t="shared" si="1"/>
        <v>3.0000000000001137E-2</v>
      </c>
      <c r="P57">
        <v>10.630884865049538</v>
      </c>
      <c r="Q57">
        <v>7.0872565766996924</v>
      </c>
      <c r="R57">
        <v>0</v>
      </c>
      <c r="S57">
        <v>1.8418858899897508</v>
      </c>
      <c r="T57">
        <v>9.7399726682610197</v>
      </c>
      <c r="U57" s="114">
        <f t="shared" si="2"/>
        <v>29.300000000000004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29.3</v>
      </c>
      <c r="E58">
        <f>GT!N58</f>
        <v>0</v>
      </c>
      <c r="F58">
        <f t="shared" si="4"/>
        <v>75</v>
      </c>
      <c r="G58">
        <f t="shared" si="5"/>
        <v>29.3</v>
      </c>
      <c r="H58" s="112"/>
      <c r="I58">
        <f>BRPL_EOD!AA58+BRPL_EOD!AB58</f>
        <v>10.62</v>
      </c>
      <c r="J58">
        <f>BYPL_EOD!AA58+BYPL_EOD!AB58</f>
        <v>7.08</v>
      </c>
      <c r="K58">
        <f>MES_EOD!AA58+MES_EOD!AB58</f>
        <v>0</v>
      </c>
      <c r="L58">
        <f>NDMC_EOD!AA58+NDMC_EOD!AB58</f>
        <v>1.84</v>
      </c>
      <c r="M58">
        <f>TPDDL_EOD!AA58+TPDDL_EOD!AB58</f>
        <v>9.73</v>
      </c>
      <c r="N58">
        <f t="shared" si="0"/>
        <v>29.27</v>
      </c>
      <c r="O58" s="112">
        <f t="shared" si="1"/>
        <v>3.0000000000001137E-2</v>
      </c>
      <c r="P58">
        <v>10.630884865049538</v>
      </c>
      <c r="Q58">
        <v>7.0872565766996924</v>
      </c>
      <c r="R58">
        <v>0</v>
      </c>
      <c r="S58">
        <v>1.8418858899897508</v>
      </c>
      <c r="T58">
        <v>9.7399726682610197</v>
      </c>
      <c r="U58" s="114">
        <f t="shared" si="2"/>
        <v>29.300000000000004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29.3</v>
      </c>
      <c r="E59">
        <f>GT!N59</f>
        <v>0</v>
      </c>
      <c r="F59">
        <f t="shared" si="4"/>
        <v>75</v>
      </c>
      <c r="G59">
        <f t="shared" si="5"/>
        <v>29.3</v>
      </c>
      <c r="H59" s="112"/>
      <c r="I59">
        <f>BRPL_EOD!AA59+BRPL_EOD!AB59</f>
        <v>10.62</v>
      </c>
      <c r="J59">
        <f>BYPL_EOD!AA59+BYPL_EOD!AB59</f>
        <v>7.08</v>
      </c>
      <c r="K59">
        <f>MES_EOD!AA59+MES_EOD!AB59</f>
        <v>0</v>
      </c>
      <c r="L59">
        <f>NDMC_EOD!AA59+NDMC_EOD!AB59</f>
        <v>1.84</v>
      </c>
      <c r="M59">
        <f>TPDDL_EOD!AA59+TPDDL_EOD!AB59</f>
        <v>9.73</v>
      </c>
      <c r="N59">
        <f t="shared" si="0"/>
        <v>29.27</v>
      </c>
      <c r="O59" s="112">
        <f t="shared" si="1"/>
        <v>3.0000000000001137E-2</v>
      </c>
      <c r="P59">
        <v>10.630884865049538</v>
      </c>
      <c r="Q59">
        <v>7.0872565766996924</v>
      </c>
      <c r="R59">
        <v>0</v>
      </c>
      <c r="S59">
        <v>1.8418858899897508</v>
      </c>
      <c r="T59">
        <v>9.7399726682610197</v>
      </c>
      <c r="U59" s="114">
        <f t="shared" si="2"/>
        <v>29.300000000000004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29.3</v>
      </c>
      <c r="E60">
        <f>GT!N60</f>
        <v>0</v>
      </c>
      <c r="F60">
        <f t="shared" si="4"/>
        <v>75</v>
      </c>
      <c r="G60">
        <f t="shared" si="5"/>
        <v>29.3</v>
      </c>
      <c r="H60" s="112"/>
      <c r="I60">
        <f>BRPL_EOD!AA60+BRPL_EOD!AB60</f>
        <v>10.62</v>
      </c>
      <c r="J60">
        <f>BYPL_EOD!AA60+BYPL_EOD!AB60</f>
        <v>7.08</v>
      </c>
      <c r="K60">
        <f>MES_EOD!AA60+MES_EOD!AB60</f>
        <v>0</v>
      </c>
      <c r="L60">
        <f>NDMC_EOD!AA60+NDMC_EOD!AB60</f>
        <v>1.84</v>
      </c>
      <c r="M60">
        <f>TPDDL_EOD!AA60+TPDDL_EOD!AB60</f>
        <v>9.73</v>
      </c>
      <c r="N60">
        <f t="shared" si="0"/>
        <v>29.27</v>
      </c>
      <c r="O60" s="112">
        <f t="shared" si="1"/>
        <v>3.0000000000001137E-2</v>
      </c>
      <c r="P60">
        <v>10.630884865049538</v>
      </c>
      <c r="Q60">
        <v>7.0872565766996924</v>
      </c>
      <c r="R60">
        <v>0</v>
      </c>
      <c r="S60">
        <v>1.8418858899897508</v>
      </c>
      <c r="T60">
        <v>9.7399726682610197</v>
      </c>
      <c r="U60" s="114">
        <f t="shared" si="2"/>
        <v>29.300000000000004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75</v>
      </c>
      <c r="G61">
        <f t="shared" si="5"/>
        <v>29.3</v>
      </c>
      <c r="H61" s="112"/>
      <c r="I61">
        <f>BRPL_EOD!AA61+BRPL_EOD!AB61</f>
        <v>10.62</v>
      </c>
      <c r="J61">
        <f>BYPL_EOD!AA61+BYPL_EOD!AB61</f>
        <v>7.08</v>
      </c>
      <c r="K61">
        <f>MES_EOD!AA61+MES_EOD!AB61</f>
        <v>0</v>
      </c>
      <c r="L61">
        <f>NDMC_EOD!AA61+NDMC_EOD!AB61</f>
        <v>1.84</v>
      </c>
      <c r="M61">
        <f>TPDDL_EOD!AA61+TPDDL_EOD!AB61</f>
        <v>9.73</v>
      </c>
      <c r="N61">
        <f t="shared" si="0"/>
        <v>29.27</v>
      </c>
      <c r="O61" s="112">
        <f t="shared" si="1"/>
        <v>3.0000000000001137E-2</v>
      </c>
      <c r="P61">
        <v>10.630884865049538</v>
      </c>
      <c r="Q61">
        <v>7.0872565766996924</v>
      </c>
      <c r="R61">
        <v>0</v>
      </c>
      <c r="S61">
        <v>1.8418858899897508</v>
      </c>
      <c r="T61">
        <v>9.7399726682610197</v>
      </c>
      <c r="U61" s="114">
        <f t="shared" si="2"/>
        <v>29.300000000000004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75</v>
      </c>
      <c r="G62">
        <f t="shared" si="5"/>
        <v>29.3</v>
      </c>
      <c r="H62" s="112"/>
      <c r="I62">
        <f>BRPL_EOD!AA62+BRPL_EOD!AB62</f>
        <v>10.62</v>
      </c>
      <c r="J62">
        <f>BYPL_EOD!AA62+BYPL_EOD!AB62</f>
        <v>7.08</v>
      </c>
      <c r="K62">
        <f>MES_EOD!AA62+MES_EOD!AB62</f>
        <v>0</v>
      </c>
      <c r="L62">
        <f>NDMC_EOD!AA62+NDMC_EOD!AB62</f>
        <v>1.84</v>
      </c>
      <c r="M62">
        <f>TPDDL_EOD!AA62+TPDDL_EOD!AB62</f>
        <v>9.73</v>
      </c>
      <c r="N62">
        <f t="shared" si="0"/>
        <v>29.27</v>
      </c>
      <c r="O62" s="112">
        <f t="shared" si="1"/>
        <v>3.0000000000001137E-2</v>
      </c>
      <c r="P62">
        <v>10.630884865049538</v>
      </c>
      <c r="Q62">
        <v>7.0872565766996924</v>
      </c>
      <c r="R62">
        <v>0</v>
      </c>
      <c r="S62">
        <v>1.8418858899897508</v>
      </c>
      <c r="T62">
        <v>9.7399726682610197</v>
      </c>
      <c r="U62" s="114">
        <f t="shared" si="2"/>
        <v>29.300000000000004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29.3</v>
      </c>
      <c r="E63">
        <f>GT!N63</f>
        <v>0</v>
      </c>
      <c r="F63">
        <f t="shared" si="4"/>
        <v>75</v>
      </c>
      <c r="G63">
        <f t="shared" si="5"/>
        <v>29.3</v>
      </c>
      <c r="H63" s="112"/>
      <c r="I63">
        <f>BRPL_EOD!AA63+BRPL_EOD!AB63</f>
        <v>10.62</v>
      </c>
      <c r="J63">
        <f>BYPL_EOD!AA63+BYPL_EOD!AB63</f>
        <v>7.08</v>
      </c>
      <c r="K63">
        <f>MES_EOD!AA63+MES_EOD!AB63</f>
        <v>0</v>
      </c>
      <c r="L63">
        <f>NDMC_EOD!AA63+NDMC_EOD!AB63</f>
        <v>1.84</v>
      </c>
      <c r="M63">
        <f>TPDDL_EOD!AA63+TPDDL_EOD!AB63</f>
        <v>9.73</v>
      </c>
      <c r="N63">
        <f t="shared" si="0"/>
        <v>29.27</v>
      </c>
      <c r="O63" s="112">
        <f t="shared" si="1"/>
        <v>3.0000000000001137E-2</v>
      </c>
      <c r="P63">
        <v>10.630884865049538</v>
      </c>
      <c r="Q63">
        <v>7.0872565766996924</v>
      </c>
      <c r="R63">
        <v>0</v>
      </c>
      <c r="S63">
        <v>1.8418858899897508</v>
      </c>
      <c r="T63">
        <v>9.7399726682610197</v>
      </c>
      <c r="U63" s="114">
        <f t="shared" si="2"/>
        <v>29.300000000000004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75</v>
      </c>
      <c r="G64">
        <f t="shared" si="5"/>
        <v>29.3</v>
      </c>
      <c r="H64" s="112"/>
      <c r="I64">
        <f>BRPL_EOD!AA64+BRPL_EOD!AB64</f>
        <v>10.62</v>
      </c>
      <c r="J64">
        <f>BYPL_EOD!AA64+BYPL_EOD!AB64</f>
        <v>7.08</v>
      </c>
      <c r="K64">
        <f>MES_EOD!AA64+MES_EOD!AB64</f>
        <v>0</v>
      </c>
      <c r="L64">
        <f>NDMC_EOD!AA64+NDMC_EOD!AB64</f>
        <v>1.84</v>
      </c>
      <c r="M64">
        <f>TPDDL_EOD!AA64+TPDDL_EOD!AB64</f>
        <v>9.73</v>
      </c>
      <c r="N64">
        <f t="shared" si="0"/>
        <v>29.27</v>
      </c>
      <c r="O64" s="112">
        <f t="shared" si="1"/>
        <v>3.0000000000001137E-2</v>
      </c>
      <c r="P64">
        <v>10.630884865049538</v>
      </c>
      <c r="Q64">
        <v>7.0872565766996924</v>
      </c>
      <c r="R64">
        <v>0</v>
      </c>
      <c r="S64">
        <v>1.8418858899897508</v>
      </c>
      <c r="T64">
        <v>9.7399726682610197</v>
      </c>
      <c r="U64" s="114">
        <f t="shared" si="2"/>
        <v>29.300000000000004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75</v>
      </c>
      <c r="G65">
        <f t="shared" si="5"/>
        <v>29.3</v>
      </c>
      <c r="H65" s="112"/>
      <c r="I65">
        <f>BRPL_EOD!AA65+BRPL_EOD!AB65</f>
        <v>10.62</v>
      </c>
      <c r="J65">
        <f>BYPL_EOD!AA65+BYPL_EOD!AB65</f>
        <v>7.08</v>
      </c>
      <c r="K65">
        <f>MES_EOD!AA65+MES_EOD!AB65</f>
        <v>0</v>
      </c>
      <c r="L65">
        <f>NDMC_EOD!AA65+NDMC_EOD!AB65</f>
        <v>1.84</v>
      </c>
      <c r="M65">
        <f>TPDDL_EOD!AA65+TPDDL_EOD!AB65</f>
        <v>9.73</v>
      </c>
      <c r="N65">
        <f t="shared" si="0"/>
        <v>29.27</v>
      </c>
      <c r="O65" s="112">
        <f t="shared" si="1"/>
        <v>3.0000000000001137E-2</v>
      </c>
      <c r="P65">
        <v>10.630884865049538</v>
      </c>
      <c r="Q65">
        <v>7.0872565766996924</v>
      </c>
      <c r="R65">
        <v>0</v>
      </c>
      <c r="S65">
        <v>1.8418858899897508</v>
      </c>
      <c r="T65">
        <v>9.7399726682610197</v>
      </c>
      <c r="U65" s="114">
        <f t="shared" si="2"/>
        <v>29.300000000000004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75</v>
      </c>
      <c r="G66">
        <f t="shared" si="5"/>
        <v>29.3</v>
      </c>
      <c r="H66" s="112"/>
      <c r="I66">
        <f>BRPL_EOD!AA66+BRPL_EOD!AB66</f>
        <v>10.62</v>
      </c>
      <c r="J66">
        <f>BYPL_EOD!AA66+BYPL_EOD!AB66</f>
        <v>7.08</v>
      </c>
      <c r="K66">
        <f>MES_EOD!AA66+MES_EOD!AB66</f>
        <v>0</v>
      </c>
      <c r="L66">
        <f>NDMC_EOD!AA66+NDMC_EOD!AB66</f>
        <v>1.84</v>
      </c>
      <c r="M66">
        <f>TPDDL_EOD!AA66+TPDDL_EOD!AB66</f>
        <v>9.73</v>
      </c>
      <c r="N66">
        <f t="shared" si="0"/>
        <v>29.27</v>
      </c>
      <c r="O66" s="112">
        <f t="shared" si="1"/>
        <v>3.0000000000001137E-2</v>
      </c>
      <c r="P66">
        <v>10.630884865049538</v>
      </c>
      <c r="Q66">
        <v>7.0872565766996924</v>
      </c>
      <c r="R66">
        <v>0</v>
      </c>
      <c r="S66">
        <v>1.8418858899897508</v>
      </c>
      <c r="T66">
        <v>9.7399726682610197</v>
      </c>
      <c r="U66" s="114">
        <f t="shared" si="2"/>
        <v>29.300000000000004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75</v>
      </c>
      <c r="G67">
        <f t="shared" si="5"/>
        <v>29.3</v>
      </c>
      <c r="H67" s="112"/>
      <c r="I67">
        <f>BRPL_EOD!AA67+BRPL_EOD!AB67</f>
        <v>10.62</v>
      </c>
      <c r="J67">
        <f>BYPL_EOD!AA67+BYPL_EOD!AB67</f>
        <v>7.08</v>
      </c>
      <c r="K67">
        <f>MES_EOD!AA67+MES_EOD!AB67</f>
        <v>0</v>
      </c>
      <c r="L67">
        <f>NDMC_EOD!AA67+NDMC_EOD!AB67</f>
        <v>1.84</v>
      </c>
      <c r="M67">
        <f>TPDDL_EOD!AA67+TPDDL_EOD!AB67</f>
        <v>9.73</v>
      </c>
      <c r="N67">
        <f t="shared" ref="N67:N98" si="6">SUM(I67:M67)</f>
        <v>29.27</v>
      </c>
      <c r="O67" s="112">
        <f t="shared" ref="O67:O98" si="7">G67-N67</f>
        <v>3.0000000000001137E-2</v>
      </c>
      <c r="P67">
        <v>10.630884865049538</v>
      </c>
      <c r="Q67">
        <v>7.0872565766996924</v>
      </c>
      <c r="R67">
        <v>0</v>
      </c>
      <c r="S67">
        <v>1.8418858899897508</v>
      </c>
      <c r="T67">
        <v>9.7399726682610197</v>
      </c>
      <c r="U67" s="114">
        <f t="shared" ref="U67:U98" si="8">SUM(P67:T67)</f>
        <v>29.300000000000004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75</v>
      </c>
      <c r="G68">
        <f t="shared" ref="G68:G98" si="11">D68+E68-X68</f>
        <v>29.3</v>
      </c>
      <c r="H68" s="112"/>
      <c r="I68">
        <f>BRPL_EOD!AA68+BRPL_EOD!AB68</f>
        <v>10.62</v>
      </c>
      <c r="J68">
        <f>BYPL_EOD!AA68+BYPL_EOD!AB68</f>
        <v>7.08</v>
      </c>
      <c r="K68">
        <f>MES_EOD!AA68+MES_EOD!AB68</f>
        <v>0</v>
      </c>
      <c r="L68">
        <f>NDMC_EOD!AA68+NDMC_EOD!AB68</f>
        <v>1.84</v>
      </c>
      <c r="M68">
        <f>TPDDL_EOD!AA68+TPDDL_EOD!AB68</f>
        <v>9.73</v>
      </c>
      <c r="N68">
        <f t="shared" si="6"/>
        <v>29.27</v>
      </c>
      <c r="O68" s="112">
        <f t="shared" si="7"/>
        <v>3.0000000000001137E-2</v>
      </c>
      <c r="P68">
        <v>10.630884865049538</v>
      </c>
      <c r="Q68">
        <v>7.0872565766996924</v>
      </c>
      <c r="R68">
        <v>0</v>
      </c>
      <c r="S68">
        <v>1.8418858899897508</v>
      </c>
      <c r="T68">
        <v>9.7399726682610197</v>
      </c>
      <c r="U68" s="114">
        <f t="shared" si="8"/>
        <v>29.300000000000004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75</v>
      </c>
      <c r="G69">
        <f t="shared" si="11"/>
        <v>29.3</v>
      </c>
      <c r="H69" s="112"/>
      <c r="I69">
        <f>BRPL_EOD!AA69+BRPL_EOD!AB69</f>
        <v>10.62</v>
      </c>
      <c r="J69">
        <f>BYPL_EOD!AA69+BYPL_EOD!AB69</f>
        <v>7.08</v>
      </c>
      <c r="K69">
        <f>MES_EOD!AA69+MES_EOD!AB69</f>
        <v>0</v>
      </c>
      <c r="L69">
        <f>NDMC_EOD!AA69+NDMC_EOD!AB69</f>
        <v>1.84</v>
      </c>
      <c r="M69">
        <f>TPDDL_EOD!AA69+TPDDL_EOD!AB69</f>
        <v>9.73</v>
      </c>
      <c r="N69">
        <f t="shared" si="6"/>
        <v>29.27</v>
      </c>
      <c r="O69" s="112">
        <f t="shared" si="7"/>
        <v>3.0000000000001137E-2</v>
      </c>
      <c r="P69">
        <v>10.630884865049538</v>
      </c>
      <c r="Q69">
        <v>7.0872565766996924</v>
      </c>
      <c r="R69">
        <v>0</v>
      </c>
      <c r="S69">
        <v>1.8418858899897508</v>
      </c>
      <c r="T69">
        <v>9.7399726682610197</v>
      </c>
      <c r="U69" s="114">
        <f t="shared" si="8"/>
        <v>29.300000000000004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75</v>
      </c>
      <c r="G70">
        <f t="shared" si="11"/>
        <v>29.3</v>
      </c>
      <c r="H70" s="112"/>
      <c r="I70">
        <f>BRPL_EOD!AA70+BRPL_EOD!AB70</f>
        <v>10.62</v>
      </c>
      <c r="J70">
        <f>BYPL_EOD!AA70+BYPL_EOD!AB70</f>
        <v>7.08</v>
      </c>
      <c r="K70">
        <f>MES_EOD!AA70+MES_EOD!AB70</f>
        <v>0</v>
      </c>
      <c r="L70">
        <f>NDMC_EOD!AA70+NDMC_EOD!AB70</f>
        <v>1.84</v>
      </c>
      <c r="M70">
        <f>TPDDL_EOD!AA70+TPDDL_EOD!AB70</f>
        <v>9.73</v>
      </c>
      <c r="N70">
        <f t="shared" si="6"/>
        <v>29.27</v>
      </c>
      <c r="O70" s="112">
        <f t="shared" si="7"/>
        <v>3.0000000000001137E-2</v>
      </c>
      <c r="P70">
        <v>10.630884865049538</v>
      </c>
      <c r="Q70">
        <v>7.0872565766996924</v>
      </c>
      <c r="R70">
        <v>0</v>
      </c>
      <c r="S70">
        <v>1.8418858899897508</v>
      </c>
      <c r="T70">
        <v>9.7399726682610197</v>
      </c>
      <c r="U70" s="114">
        <f t="shared" si="8"/>
        <v>29.300000000000004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75</v>
      </c>
      <c r="G71">
        <f t="shared" si="11"/>
        <v>29.3</v>
      </c>
      <c r="H71" s="112"/>
      <c r="I71">
        <f>BRPL_EOD!AA71+BRPL_EOD!AB71</f>
        <v>10.62</v>
      </c>
      <c r="J71">
        <f>BYPL_EOD!AA71+BYPL_EOD!AB71</f>
        <v>7.08</v>
      </c>
      <c r="K71">
        <f>MES_EOD!AA71+MES_EOD!AB71</f>
        <v>0</v>
      </c>
      <c r="L71">
        <f>NDMC_EOD!AA71+NDMC_EOD!AB71</f>
        <v>1.84</v>
      </c>
      <c r="M71">
        <f>TPDDL_EOD!AA71+TPDDL_EOD!AB71</f>
        <v>9.73</v>
      </c>
      <c r="N71">
        <f t="shared" si="6"/>
        <v>29.27</v>
      </c>
      <c r="O71" s="112">
        <f t="shared" si="7"/>
        <v>3.0000000000001137E-2</v>
      </c>
      <c r="P71">
        <v>10.630884865049538</v>
      </c>
      <c r="Q71">
        <v>7.0872565766996924</v>
      </c>
      <c r="R71">
        <v>0</v>
      </c>
      <c r="S71">
        <v>1.8418858899897508</v>
      </c>
      <c r="T71">
        <v>9.7399726682610197</v>
      </c>
      <c r="U71" s="114">
        <f t="shared" si="8"/>
        <v>29.300000000000004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27.3</v>
      </c>
      <c r="E72">
        <f>GT!N72</f>
        <v>0</v>
      </c>
      <c r="F72">
        <f t="shared" si="10"/>
        <v>75</v>
      </c>
      <c r="G72">
        <f t="shared" si="11"/>
        <v>27.3</v>
      </c>
      <c r="H72" s="112"/>
      <c r="I72">
        <f>BRPL_EOD!AA72+BRPL_EOD!AB72</f>
        <v>9.91</v>
      </c>
      <c r="J72">
        <f>BYPL_EOD!AA72+BYPL_EOD!AB72</f>
        <v>6.61</v>
      </c>
      <c r="K72">
        <f>MES_EOD!AA72+MES_EOD!AB72</f>
        <v>0</v>
      </c>
      <c r="L72">
        <f>NDMC_EOD!AA72+NDMC_EOD!AB72</f>
        <v>1.72</v>
      </c>
      <c r="M72">
        <f>TPDDL_EOD!AA72+TPDDL_EOD!AB72</f>
        <v>9.08</v>
      </c>
      <c r="N72">
        <f t="shared" si="6"/>
        <v>27.32</v>
      </c>
      <c r="O72" s="112">
        <f t="shared" si="7"/>
        <v>-1.9999999999999574E-2</v>
      </c>
      <c r="P72">
        <v>9.9027452415812594</v>
      </c>
      <c r="Q72">
        <v>6.6051610541727674</v>
      </c>
      <c r="R72">
        <v>0</v>
      </c>
      <c r="S72">
        <v>1.7187408491947291</v>
      </c>
      <c r="T72">
        <v>9.0733528550512439</v>
      </c>
      <c r="U72" s="114">
        <f t="shared" si="8"/>
        <v>27.3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27.3</v>
      </c>
      <c r="E73">
        <f>GT!N73</f>
        <v>0</v>
      </c>
      <c r="F73">
        <f t="shared" si="10"/>
        <v>75</v>
      </c>
      <c r="G73">
        <f t="shared" si="11"/>
        <v>27.3</v>
      </c>
      <c r="H73" s="112"/>
      <c r="I73">
        <f>BRPL_EOD!AA73+BRPL_EOD!AB73</f>
        <v>9.91</v>
      </c>
      <c r="J73">
        <f>BYPL_EOD!AA73+BYPL_EOD!AB73</f>
        <v>6.61</v>
      </c>
      <c r="K73">
        <f>MES_EOD!AA73+MES_EOD!AB73</f>
        <v>0</v>
      </c>
      <c r="L73">
        <f>NDMC_EOD!AA73+NDMC_EOD!AB73</f>
        <v>1.72</v>
      </c>
      <c r="M73">
        <f>TPDDL_EOD!AA73+TPDDL_EOD!AB73</f>
        <v>9.08</v>
      </c>
      <c r="N73">
        <f t="shared" si="6"/>
        <v>27.32</v>
      </c>
      <c r="O73" s="112">
        <f t="shared" si="7"/>
        <v>-1.9999999999999574E-2</v>
      </c>
      <c r="P73">
        <v>9.9027452415812594</v>
      </c>
      <c r="Q73">
        <v>6.6051610541727674</v>
      </c>
      <c r="R73">
        <v>0</v>
      </c>
      <c r="S73">
        <v>1.7187408491947291</v>
      </c>
      <c r="T73">
        <v>9.0733528550512439</v>
      </c>
      <c r="U73" s="114">
        <f t="shared" si="8"/>
        <v>27.3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27.3</v>
      </c>
      <c r="E74">
        <f>GT!N74</f>
        <v>0</v>
      </c>
      <c r="F74">
        <f t="shared" si="10"/>
        <v>75</v>
      </c>
      <c r="G74">
        <f t="shared" si="11"/>
        <v>27.3</v>
      </c>
      <c r="H74" s="112"/>
      <c r="I74">
        <f>BRPL_EOD!AA74+BRPL_EOD!AB74</f>
        <v>9.91</v>
      </c>
      <c r="J74">
        <f>BYPL_EOD!AA74+BYPL_EOD!AB74</f>
        <v>6.61</v>
      </c>
      <c r="K74">
        <f>MES_EOD!AA74+MES_EOD!AB74</f>
        <v>0</v>
      </c>
      <c r="L74">
        <f>NDMC_EOD!AA74+NDMC_EOD!AB74</f>
        <v>1.72</v>
      </c>
      <c r="M74">
        <f>TPDDL_EOD!AA74+TPDDL_EOD!AB74</f>
        <v>9.08</v>
      </c>
      <c r="N74">
        <f t="shared" si="6"/>
        <v>27.32</v>
      </c>
      <c r="O74" s="112">
        <f t="shared" si="7"/>
        <v>-1.9999999999999574E-2</v>
      </c>
      <c r="P74">
        <v>9.9027452415812594</v>
      </c>
      <c r="Q74">
        <v>6.6051610541727674</v>
      </c>
      <c r="R74">
        <v>0</v>
      </c>
      <c r="S74">
        <v>1.7187408491947291</v>
      </c>
      <c r="T74">
        <v>9.0733528550512439</v>
      </c>
      <c r="U74" s="114">
        <f t="shared" si="8"/>
        <v>27.3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27.6</v>
      </c>
      <c r="E75">
        <f>GT!N75</f>
        <v>0</v>
      </c>
      <c r="F75">
        <f t="shared" si="10"/>
        <v>75</v>
      </c>
      <c r="G75">
        <f t="shared" si="11"/>
        <v>27.6</v>
      </c>
      <c r="H75" s="112"/>
      <c r="I75">
        <f>BRPL_EOD!AA75+BRPL_EOD!AB75</f>
        <v>9.91</v>
      </c>
      <c r="J75">
        <f>BYPL_EOD!AA75+BYPL_EOD!AB75</f>
        <v>6.61</v>
      </c>
      <c r="K75">
        <f>MES_EOD!AA75+MES_EOD!AB75</f>
        <v>0</v>
      </c>
      <c r="L75">
        <f>NDMC_EOD!AA75+NDMC_EOD!AB75</f>
        <v>1.72</v>
      </c>
      <c r="M75">
        <f>TPDDL_EOD!AA75+TPDDL_EOD!AB75</f>
        <v>9.08</v>
      </c>
      <c r="N75">
        <f t="shared" si="6"/>
        <v>27.32</v>
      </c>
      <c r="O75" s="112">
        <f t="shared" si="7"/>
        <v>0.28000000000000114</v>
      </c>
      <c r="P75">
        <v>10.011566617862373</v>
      </c>
      <c r="Q75">
        <v>6.6777452415812597</v>
      </c>
      <c r="R75">
        <v>0</v>
      </c>
      <c r="S75">
        <v>1.7376281112737921</v>
      </c>
      <c r="T75">
        <v>9.1730600292825777</v>
      </c>
      <c r="U75" s="114">
        <f t="shared" si="8"/>
        <v>27.600000000000005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27.6</v>
      </c>
      <c r="E76">
        <f>GT!N76</f>
        <v>0</v>
      </c>
      <c r="F76">
        <f t="shared" si="10"/>
        <v>75</v>
      </c>
      <c r="G76">
        <f t="shared" si="11"/>
        <v>27.6</v>
      </c>
      <c r="H76" s="112"/>
      <c r="I76">
        <f>BRPL_EOD!AA76+BRPL_EOD!AB76</f>
        <v>9.91</v>
      </c>
      <c r="J76">
        <f>BYPL_EOD!AA76+BYPL_EOD!AB76</f>
        <v>6.61</v>
      </c>
      <c r="K76">
        <f>MES_EOD!AA76+MES_EOD!AB76</f>
        <v>0</v>
      </c>
      <c r="L76">
        <f>NDMC_EOD!AA76+NDMC_EOD!AB76</f>
        <v>1.72</v>
      </c>
      <c r="M76">
        <f>TPDDL_EOD!AA76+TPDDL_EOD!AB76</f>
        <v>9.08</v>
      </c>
      <c r="N76">
        <f t="shared" si="6"/>
        <v>27.32</v>
      </c>
      <c r="O76" s="112">
        <f t="shared" si="7"/>
        <v>0.28000000000000114</v>
      </c>
      <c r="P76">
        <v>10.011566617862373</v>
      </c>
      <c r="Q76">
        <v>6.6777452415812597</v>
      </c>
      <c r="R76">
        <v>0</v>
      </c>
      <c r="S76">
        <v>1.7376281112737921</v>
      </c>
      <c r="T76">
        <v>9.1730600292825777</v>
      </c>
      <c r="U76" s="114">
        <f t="shared" si="8"/>
        <v>27.600000000000005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27.6</v>
      </c>
      <c r="E77">
        <f>GT!N77</f>
        <v>0</v>
      </c>
      <c r="F77">
        <f t="shared" si="10"/>
        <v>75</v>
      </c>
      <c r="G77">
        <f t="shared" si="11"/>
        <v>27.6</v>
      </c>
      <c r="H77" s="112"/>
      <c r="I77">
        <f>BRPL_EOD!AA77+BRPL_EOD!AB77</f>
        <v>9.91</v>
      </c>
      <c r="J77">
        <f>BYPL_EOD!AA77+BYPL_EOD!AB77</f>
        <v>6.61</v>
      </c>
      <c r="K77">
        <f>MES_EOD!AA77+MES_EOD!AB77</f>
        <v>0</v>
      </c>
      <c r="L77">
        <f>NDMC_EOD!AA77+NDMC_EOD!AB77</f>
        <v>1.72</v>
      </c>
      <c r="M77">
        <f>TPDDL_EOD!AA77+TPDDL_EOD!AB77</f>
        <v>9.08</v>
      </c>
      <c r="N77">
        <f t="shared" si="6"/>
        <v>27.32</v>
      </c>
      <c r="O77" s="112">
        <f t="shared" si="7"/>
        <v>0.28000000000000114</v>
      </c>
      <c r="P77">
        <v>10.011566617862373</v>
      </c>
      <c r="Q77">
        <v>6.6777452415812597</v>
      </c>
      <c r="R77">
        <v>0</v>
      </c>
      <c r="S77">
        <v>1.7376281112737921</v>
      </c>
      <c r="T77">
        <v>9.1730600292825777</v>
      </c>
      <c r="U77" s="114">
        <f t="shared" si="8"/>
        <v>27.600000000000005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27.6</v>
      </c>
      <c r="E78">
        <f>GT!N78</f>
        <v>0</v>
      </c>
      <c r="F78">
        <f t="shared" si="10"/>
        <v>75</v>
      </c>
      <c r="G78">
        <f t="shared" si="11"/>
        <v>27.6</v>
      </c>
      <c r="H78" s="112"/>
      <c r="I78">
        <f>BRPL_EOD!AA78+BRPL_EOD!AB78</f>
        <v>9.91</v>
      </c>
      <c r="J78">
        <f>BYPL_EOD!AA78+BYPL_EOD!AB78</f>
        <v>6.61</v>
      </c>
      <c r="K78">
        <f>MES_EOD!AA78+MES_EOD!AB78</f>
        <v>0</v>
      </c>
      <c r="L78">
        <f>NDMC_EOD!AA78+NDMC_EOD!AB78</f>
        <v>1.72</v>
      </c>
      <c r="M78">
        <f>TPDDL_EOD!AA78+TPDDL_EOD!AB78</f>
        <v>9.08</v>
      </c>
      <c r="N78">
        <f t="shared" si="6"/>
        <v>27.32</v>
      </c>
      <c r="O78" s="112">
        <f t="shared" si="7"/>
        <v>0.28000000000000114</v>
      </c>
      <c r="P78">
        <v>10.011566617862373</v>
      </c>
      <c r="Q78">
        <v>6.6777452415812597</v>
      </c>
      <c r="R78">
        <v>0</v>
      </c>
      <c r="S78">
        <v>1.7376281112737921</v>
      </c>
      <c r="T78">
        <v>9.1730600292825777</v>
      </c>
      <c r="U78" s="114">
        <f t="shared" si="8"/>
        <v>27.600000000000005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27.6</v>
      </c>
      <c r="E79">
        <f>GT!N79</f>
        <v>0</v>
      </c>
      <c r="F79">
        <f t="shared" si="10"/>
        <v>75</v>
      </c>
      <c r="G79">
        <f t="shared" si="11"/>
        <v>27.6</v>
      </c>
      <c r="H79" s="112"/>
      <c r="I79">
        <f>BRPL_EOD!AA79+BRPL_EOD!AB79</f>
        <v>9.91</v>
      </c>
      <c r="J79">
        <f>BYPL_EOD!AA79+BYPL_EOD!AB79</f>
        <v>6.61</v>
      </c>
      <c r="K79">
        <f>MES_EOD!AA79+MES_EOD!AB79</f>
        <v>0</v>
      </c>
      <c r="L79">
        <f>NDMC_EOD!AA79+NDMC_EOD!AB79</f>
        <v>1.72</v>
      </c>
      <c r="M79">
        <f>TPDDL_EOD!AA79+TPDDL_EOD!AB79</f>
        <v>9.08</v>
      </c>
      <c r="N79">
        <f t="shared" si="6"/>
        <v>27.32</v>
      </c>
      <c r="O79" s="112">
        <f t="shared" si="7"/>
        <v>0.28000000000000114</v>
      </c>
      <c r="P79">
        <v>10.011566617862373</v>
      </c>
      <c r="Q79">
        <v>6.6777452415812597</v>
      </c>
      <c r="R79">
        <v>0</v>
      </c>
      <c r="S79">
        <v>1.7376281112737921</v>
      </c>
      <c r="T79">
        <v>9.1730600292825777</v>
      </c>
      <c r="U79" s="114">
        <f t="shared" si="8"/>
        <v>27.600000000000005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27.6</v>
      </c>
      <c r="E80">
        <f>GT!N80</f>
        <v>0</v>
      </c>
      <c r="F80">
        <f t="shared" si="10"/>
        <v>75</v>
      </c>
      <c r="G80">
        <f t="shared" si="11"/>
        <v>27.6</v>
      </c>
      <c r="H80" s="112"/>
      <c r="I80">
        <f>BRPL_EOD!AA80+BRPL_EOD!AB80</f>
        <v>9.91</v>
      </c>
      <c r="J80">
        <f>BYPL_EOD!AA80+BYPL_EOD!AB80</f>
        <v>6.61</v>
      </c>
      <c r="K80">
        <f>MES_EOD!AA80+MES_EOD!AB80</f>
        <v>0</v>
      </c>
      <c r="L80">
        <f>NDMC_EOD!AA80+NDMC_EOD!AB80</f>
        <v>1.72</v>
      </c>
      <c r="M80">
        <f>TPDDL_EOD!AA80+TPDDL_EOD!AB80</f>
        <v>9.08</v>
      </c>
      <c r="N80">
        <f t="shared" si="6"/>
        <v>27.32</v>
      </c>
      <c r="O80" s="112">
        <f t="shared" si="7"/>
        <v>0.28000000000000114</v>
      </c>
      <c r="P80">
        <v>10.011566617862373</v>
      </c>
      <c r="Q80">
        <v>6.6777452415812597</v>
      </c>
      <c r="R80">
        <v>0</v>
      </c>
      <c r="S80">
        <v>1.7376281112737921</v>
      </c>
      <c r="T80">
        <v>9.1730600292825777</v>
      </c>
      <c r="U80" s="114">
        <f t="shared" si="8"/>
        <v>27.600000000000005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27.6</v>
      </c>
      <c r="E81">
        <f>GT!N81</f>
        <v>0</v>
      </c>
      <c r="F81">
        <f t="shared" si="10"/>
        <v>75</v>
      </c>
      <c r="G81">
        <f t="shared" si="11"/>
        <v>27.6</v>
      </c>
      <c r="H81" s="112"/>
      <c r="I81">
        <f>BRPL_EOD!AA81+BRPL_EOD!AB81</f>
        <v>9.91</v>
      </c>
      <c r="J81">
        <f>BYPL_EOD!AA81+BYPL_EOD!AB81</f>
        <v>6.61</v>
      </c>
      <c r="K81">
        <f>MES_EOD!AA81+MES_EOD!AB81</f>
        <v>0</v>
      </c>
      <c r="L81">
        <f>NDMC_EOD!AA81+NDMC_EOD!AB81</f>
        <v>1.72</v>
      </c>
      <c r="M81">
        <f>TPDDL_EOD!AA81+TPDDL_EOD!AB81</f>
        <v>9.08</v>
      </c>
      <c r="N81">
        <f t="shared" si="6"/>
        <v>27.32</v>
      </c>
      <c r="O81" s="112">
        <f t="shared" si="7"/>
        <v>0.28000000000000114</v>
      </c>
      <c r="P81">
        <v>10.011566617862373</v>
      </c>
      <c r="Q81">
        <v>6.6777452415812597</v>
      </c>
      <c r="R81">
        <v>0</v>
      </c>
      <c r="S81">
        <v>1.7376281112737921</v>
      </c>
      <c r="T81">
        <v>9.1730600292825777</v>
      </c>
      <c r="U81" s="114">
        <f t="shared" si="8"/>
        <v>27.600000000000005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27.6</v>
      </c>
      <c r="E82">
        <f>GT!N82</f>
        <v>0</v>
      </c>
      <c r="F82">
        <f t="shared" si="10"/>
        <v>75</v>
      </c>
      <c r="G82">
        <f t="shared" si="11"/>
        <v>27.6</v>
      </c>
      <c r="H82" s="112"/>
      <c r="I82">
        <f>BRPL_EOD!AA82+BRPL_EOD!AB82</f>
        <v>9.91</v>
      </c>
      <c r="J82">
        <f>BYPL_EOD!AA82+BYPL_EOD!AB82</f>
        <v>6.61</v>
      </c>
      <c r="K82">
        <f>MES_EOD!AA82+MES_EOD!AB82</f>
        <v>0</v>
      </c>
      <c r="L82">
        <f>NDMC_EOD!AA82+NDMC_EOD!AB82</f>
        <v>1.72</v>
      </c>
      <c r="M82">
        <f>TPDDL_EOD!AA82+TPDDL_EOD!AB82</f>
        <v>9.08</v>
      </c>
      <c r="N82">
        <f t="shared" si="6"/>
        <v>27.32</v>
      </c>
      <c r="O82" s="112">
        <f t="shared" si="7"/>
        <v>0.28000000000000114</v>
      </c>
      <c r="P82">
        <v>10.011566617862373</v>
      </c>
      <c r="Q82">
        <v>6.6777452415812597</v>
      </c>
      <c r="R82">
        <v>0</v>
      </c>
      <c r="S82">
        <v>1.7376281112737921</v>
      </c>
      <c r="T82">
        <v>9.1730600292825777</v>
      </c>
      <c r="U82" s="114">
        <f t="shared" si="8"/>
        <v>27.600000000000005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27.6</v>
      </c>
      <c r="E83">
        <f>GT!N83</f>
        <v>0</v>
      </c>
      <c r="F83">
        <f t="shared" si="10"/>
        <v>75</v>
      </c>
      <c r="G83">
        <f t="shared" si="11"/>
        <v>27.6</v>
      </c>
      <c r="H83" s="112"/>
      <c r="I83">
        <f>BRPL_EOD!AA83+BRPL_EOD!AB83</f>
        <v>9.91</v>
      </c>
      <c r="J83">
        <f>BYPL_EOD!AA83+BYPL_EOD!AB83</f>
        <v>6.61</v>
      </c>
      <c r="K83">
        <f>MES_EOD!AA83+MES_EOD!AB83</f>
        <v>0</v>
      </c>
      <c r="L83">
        <f>NDMC_EOD!AA83+NDMC_EOD!AB83</f>
        <v>1.72</v>
      </c>
      <c r="M83">
        <f>TPDDL_EOD!AA83+TPDDL_EOD!AB83</f>
        <v>9.08</v>
      </c>
      <c r="N83">
        <f t="shared" si="6"/>
        <v>27.32</v>
      </c>
      <c r="O83" s="112">
        <f t="shared" si="7"/>
        <v>0.28000000000000114</v>
      </c>
      <c r="P83">
        <v>10.011566617862373</v>
      </c>
      <c r="Q83">
        <v>6.6777452415812597</v>
      </c>
      <c r="R83">
        <v>0</v>
      </c>
      <c r="S83">
        <v>1.7376281112737921</v>
      </c>
      <c r="T83">
        <v>9.1730600292825777</v>
      </c>
      <c r="U83" s="114">
        <f t="shared" si="8"/>
        <v>27.600000000000005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27.6</v>
      </c>
      <c r="E84">
        <f>GT!N84</f>
        <v>0</v>
      </c>
      <c r="F84">
        <f t="shared" si="10"/>
        <v>75</v>
      </c>
      <c r="G84">
        <f t="shared" si="11"/>
        <v>27.6</v>
      </c>
      <c r="H84" s="112"/>
      <c r="I84">
        <f>BRPL_EOD!AA84+BRPL_EOD!AB84</f>
        <v>9.91</v>
      </c>
      <c r="J84">
        <f>BYPL_EOD!AA84+BYPL_EOD!AB84</f>
        <v>6.61</v>
      </c>
      <c r="K84">
        <f>MES_EOD!AA84+MES_EOD!AB84</f>
        <v>0</v>
      </c>
      <c r="L84">
        <f>NDMC_EOD!AA84+NDMC_EOD!AB84</f>
        <v>1.72</v>
      </c>
      <c r="M84">
        <f>TPDDL_EOD!AA84+TPDDL_EOD!AB84</f>
        <v>9.08</v>
      </c>
      <c r="N84">
        <f t="shared" si="6"/>
        <v>27.32</v>
      </c>
      <c r="O84" s="112">
        <f t="shared" si="7"/>
        <v>0.28000000000000114</v>
      </c>
      <c r="P84">
        <v>10.011566617862373</v>
      </c>
      <c r="Q84">
        <v>6.6777452415812597</v>
      </c>
      <c r="R84">
        <v>0</v>
      </c>
      <c r="S84">
        <v>1.7376281112737921</v>
      </c>
      <c r="T84">
        <v>9.1730600292825777</v>
      </c>
      <c r="U84" s="114">
        <f t="shared" si="8"/>
        <v>27.600000000000005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27.6</v>
      </c>
      <c r="E85">
        <f>GT!N85</f>
        <v>0</v>
      </c>
      <c r="F85">
        <f t="shared" si="10"/>
        <v>75</v>
      </c>
      <c r="G85">
        <f t="shared" si="11"/>
        <v>27.6</v>
      </c>
      <c r="H85" s="112"/>
      <c r="I85">
        <f>BRPL_EOD!AA85+BRPL_EOD!AB85</f>
        <v>9.91</v>
      </c>
      <c r="J85">
        <f>BYPL_EOD!AA85+BYPL_EOD!AB85</f>
        <v>6.61</v>
      </c>
      <c r="K85">
        <f>MES_EOD!AA85+MES_EOD!AB85</f>
        <v>0</v>
      </c>
      <c r="L85">
        <f>NDMC_EOD!AA85+NDMC_EOD!AB85</f>
        <v>1.72</v>
      </c>
      <c r="M85">
        <f>TPDDL_EOD!AA85+TPDDL_EOD!AB85</f>
        <v>9.08</v>
      </c>
      <c r="N85">
        <f t="shared" si="6"/>
        <v>27.32</v>
      </c>
      <c r="O85" s="112">
        <f t="shared" si="7"/>
        <v>0.28000000000000114</v>
      </c>
      <c r="P85">
        <v>10.011566617862373</v>
      </c>
      <c r="Q85">
        <v>6.6777452415812597</v>
      </c>
      <c r="R85">
        <v>0</v>
      </c>
      <c r="S85">
        <v>1.7376281112737921</v>
      </c>
      <c r="T85">
        <v>9.1730600292825777</v>
      </c>
      <c r="U85" s="114">
        <f t="shared" si="8"/>
        <v>27.600000000000005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29.6</v>
      </c>
      <c r="E86">
        <f>GT!N86</f>
        <v>0</v>
      </c>
      <c r="F86">
        <f t="shared" si="10"/>
        <v>75</v>
      </c>
      <c r="G86">
        <f t="shared" si="11"/>
        <v>29.6</v>
      </c>
      <c r="H86" s="112"/>
      <c r="I86">
        <f>BRPL_EOD!AA86+BRPL_EOD!AB86</f>
        <v>10.62</v>
      </c>
      <c r="J86">
        <f>BYPL_EOD!AA86+BYPL_EOD!AB86</f>
        <v>7.08</v>
      </c>
      <c r="K86">
        <f>MES_EOD!AA86+MES_EOD!AB86</f>
        <v>0</v>
      </c>
      <c r="L86">
        <f>NDMC_EOD!AA86+NDMC_EOD!AB86</f>
        <v>1.84</v>
      </c>
      <c r="M86">
        <f>TPDDL_EOD!AA86+TPDDL_EOD!AB86</f>
        <v>9.73</v>
      </c>
      <c r="N86">
        <f t="shared" si="6"/>
        <v>29.27</v>
      </c>
      <c r="O86" s="112">
        <f t="shared" si="7"/>
        <v>0.33000000000000185</v>
      </c>
      <c r="P86">
        <v>10.739733515544927</v>
      </c>
      <c r="Q86">
        <v>7.159822343696618</v>
      </c>
      <c r="R86">
        <v>0</v>
      </c>
      <c r="S86">
        <v>1.8607447898872567</v>
      </c>
      <c r="T86">
        <v>9.8396993508712001</v>
      </c>
      <c r="U86" s="114">
        <f t="shared" si="8"/>
        <v>29.6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75</v>
      </c>
      <c r="G87">
        <f t="shared" si="11"/>
        <v>30.6</v>
      </c>
      <c r="H87" s="112"/>
      <c r="I87">
        <f>BRPL_EOD!AA87+BRPL_EOD!AB87</f>
        <v>10.97</v>
      </c>
      <c r="J87">
        <f>BYPL_EOD!AA87+BYPL_EOD!AB87</f>
        <v>7.31</v>
      </c>
      <c r="K87">
        <f>MES_EOD!AA87+MES_EOD!AB87</f>
        <v>0</v>
      </c>
      <c r="L87">
        <f>NDMC_EOD!AA87+NDMC_EOD!AB87</f>
        <v>1.9</v>
      </c>
      <c r="M87">
        <f>TPDDL_EOD!AA87+TPDDL_EOD!AB87</f>
        <v>10.06</v>
      </c>
      <c r="N87">
        <f t="shared" si="6"/>
        <v>30.240000000000002</v>
      </c>
      <c r="O87" s="112">
        <f t="shared" si="7"/>
        <v>0.35999999999999943</v>
      </c>
      <c r="P87">
        <v>11.100595238095238</v>
      </c>
      <c r="Q87">
        <v>7.3970238095238088</v>
      </c>
      <c r="R87">
        <v>0</v>
      </c>
      <c r="S87">
        <v>1.9226190476190474</v>
      </c>
      <c r="T87">
        <v>10.179761904761905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75</v>
      </c>
      <c r="G88">
        <f t="shared" si="11"/>
        <v>30.6</v>
      </c>
      <c r="H88" s="112"/>
      <c r="I88">
        <f>BRPL_EOD!AA88+BRPL_EOD!AB88</f>
        <v>10.97</v>
      </c>
      <c r="J88">
        <f>BYPL_EOD!AA88+BYPL_EOD!AB88</f>
        <v>7.31</v>
      </c>
      <c r="K88">
        <f>MES_EOD!AA88+MES_EOD!AB88</f>
        <v>0</v>
      </c>
      <c r="L88">
        <f>NDMC_EOD!AA88+NDMC_EOD!AB88</f>
        <v>1.9</v>
      </c>
      <c r="M88">
        <f>TPDDL_EOD!AA88+TPDDL_EOD!AB88</f>
        <v>10.06</v>
      </c>
      <c r="N88">
        <f t="shared" si="6"/>
        <v>30.240000000000002</v>
      </c>
      <c r="O88" s="112">
        <f t="shared" si="7"/>
        <v>0.35999999999999943</v>
      </c>
      <c r="P88">
        <v>11.100595238095238</v>
      </c>
      <c r="Q88">
        <v>7.3970238095238088</v>
      </c>
      <c r="R88">
        <v>0</v>
      </c>
      <c r="S88">
        <v>1.9226190476190474</v>
      </c>
      <c r="T88">
        <v>10.179761904761905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75</v>
      </c>
      <c r="G89">
        <f t="shared" si="11"/>
        <v>30.6</v>
      </c>
      <c r="H89" s="112"/>
      <c r="I89">
        <f>BRPL_EOD!AA89+BRPL_EOD!AB89</f>
        <v>10.97</v>
      </c>
      <c r="J89">
        <f>BYPL_EOD!AA89+BYPL_EOD!AB89</f>
        <v>7.31</v>
      </c>
      <c r="K89">
        <f>MES_EOD!AA89+MES_EOD!AB89</f>
        <v>0</v>
      </c>
      <c r="L89">
        <f>NDMC_EOD!AA89+NDMC_EOD!AB89</f>
        <v>1.9</v>
      </c>
      <c r="M89">
        <f>TPDDL_EOD!AA89+TPDDL_EOD!AB89</f>
        <v>10.06</v>
      </c>
      <c r="N89">
        <f t="shared" si="6"/>
        <v>30.240000000000002</v>
      </c>
      <c r="O89" s="112">
        <f t="shared" si="7"/>
        <v>0.35999999999999943</v>
      </c>
      <c r="P89">
        <v>11.100595238095238</v>
      </c>
      <c r="Q89">
        <v>7.3970238095238088</v>
      </c>
      <c r="R89">
        <v>0</v>
      </c>
      <c r="S89">
        <v>1.9226190476190474</v>
      </c>
      <c r="T89">
        <v>10.179761904761905</v>
      </c>
      <c r="U89" s="114">
        <f t="shared" si="8"/>
        <v>30.6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75</v>
      </c>
      <c r="G90">
        <f t="shared" si="11"/>
        <v>30.6</v>
      </c>
      <c r="H90" s="112"/>
      <c r="I90">
        <f>BRPL_EOD!AA90+BRPL_EOD!AB90</f>
        <v>10.97</v>
      </c>
      <c r="J90">
        <f>BYPL_EOD!AA90+BYPL_EOD!AB90</f>
        <v>7.31</v>
      </c>
      <c r="K90">
        <f>MES_EOD!AA90+MES_EOD!AB90</f>
        <v>0</v>
      </c>
      <c r="L90">
        <f>NDMC_EOD!AA90+NDMC_EOD!AB90</f>
        <v>1.9</v>
      </c>
      <c r="M90">
        <f>TPDDL_EOD!AA90+TPDDL_EOD!AB90</f>
        <v>10.06</v>
      </c>
      <c r="N90">
        <f t="shared" si="6"/>
        <v>30.240000000000002</v>
      </c>
      <c r="O90" s="112">
        <f t="shared" si="7"/>
        <v>0.35999999999999943</v>
      </c>
      <c r="P90">
        <v>11.100595238095238</v>
      </c>
      <c r="Q90">
        <v>7.3970238095238088</v>
      </c>
      <c r="R90">
        <v>0</v>
      </c>
      <c r="S90">
        <v>1.9226190476190474</v>
      </c>
      <c r="T90">
        <v>10.179761904761905</v>
      </c>
      <c r="U90" s="114">
        <f t="shared" si="8"/>
        <v>30.6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75</v>
      </c>
      <c r="G91">
        <f t="shared" si="11"/>
        <v>30.6</v>
      </c>
      <c r="H91" s="112"/>
      <c r="I91">
        <f>BRPL_EOD!AA91+BRPL_EOD!AB91</f>
        <v>10.97</v>
      </c>
      <c r="J91">
        <f>BYPL_EOD!AA91+BYPL_EOD!AB91</f>
        <v>7.31</v>
      </c>
      <c r="K91">
        <f>MES_EOD!AA91+MES_EOD!AB91</f>
        <v>0</v>
      </c>
      <c r="L91">
        <f>NDMC_EOD!AA91+NDMC_EOD!AB91</f>
        <v>1.9</v>
      </c>
      <c r="M91">
        <f>TPDDL_EOD!AA91+TPDDL_EOD!AB91</f>
        <v>10.06</v>
      </c>
      <c r="N91">
        <f t="shared" si="6"/>
        <v>30.240000000000002</v>
      </c>
      <c r="O91" s="112">
        <f t="shared" si="7"/>
        <v>0.35999999999999943</v>
      </c>
      <c r="P91">
        <v>11.100595238095238</v>
      </c>
      <c r="Q91">
        <v>7.3970238095238088</v>
      </c>
      <c r="R91">
        <v>0</v>
      </c>
      <c r="S91">
        <v>1.9226190476190474</v>
      </c>
      <c r="T91">
        <v>10.179761904761905</v>
      </c>
      <c r="U91" s="114">
        <f t="shared" si="8"/>
        <v>30.6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75</v>
      </c>
      <c r="G92">
        <f t="shared" si="11"/>
        <v>30.6</v>
      </c>
      <c r="H92" s="112"/>
      <c r="I92">
        <f>BRPL_EOD!AA92+BRPL_EOD!AB92</f>
        <v>10.97</v>
      </c>
      <c r="J92">
        <f>BYPL_EOD!AA92+BYPL_EOD!AB92</f>
        <v>7.31</v>
      </c>
      <c r="K92">
        <f>MES_EOD!AA92+MES_EOD!AB92</f>
        <v>0</v>
      </c>
      <c r="L92">
        <f>NDMC_EOD!AA92+NDMC_EOD!AB92</f>
        <v>1.9</v>
      </c>
      <c r="M92">
        <f>TPDDL_EOD!AA92+TPDDL_EOD!AB92</f>
        <v>10.06</v>
      </c>
      <c r="N92">
        <f t="shared" si="6"/>
        <v>30.240000000000002</v>
      </c>
      <c r="O92" s="112">
        <f t="shared" si="7"/>
        <v>0.35999999999999943</v>
      </c>
      <c r="P92">
        <v>11.100595238095238</v>
      </c>
      <c r="Q92">
        <v>7.3970238095238088</v>
      </c>
      <c r="R92">
        <v>0</v>
      </c>
      <c r="S92">
        <v>1.9226190476190474</v>
      </c>
      <c r="T92">
        <v>10.179761904761905</v>
      </c>
      <c r="U92" s="114">
        <f t="shared" si="8"/>
        <v>30.6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75</v>
      </c>
      <c r="G93">
        <f t="shared" si="11"/>
        <v>30.6</v>
      </c>
      <c r="H93" s="112"/>
      <c r="I93">
        <f>BRPL_EOD!AA93+BRPL_EOD!AB93</f>
        <v>7.93</v>
      </c>
      <c r="J93">
        <f>BYPL_EOD!AA93+BYPL_EOD!AB93</f>
        <v>13.88</v>
      </c>
      <c r="K93">
        <f>MES_EOD!AA93+MES_EOD!AB93</f>
        <v>0</v>
      </c>
      <c r="L93">
        <f>NDMC_EOD!AA93+NDMC_EOD!AB93</f>
        <v>1.37</v>
      </c>
      <c r="M93">
        <f>TPDDL_EOD!AA93+TPDDL_EOD!AB93</f>
        <v>7.27</v>
      </c>
      <c r="N93">
        <f t="shared" si="6"/>
        <v>30.450000000000003</v>
      </c>
      <c r="O93" s="112">
        <f t="shared" si="7"/>
        <v>0.14999999999999858</v>
      </c>
      <c r="P93">
        <v>7.9690640394088668</v>
      </c>
      <c r="Q93">
        <v>13.948374384236454</v>
      </c>
      <c r="R93">
        <v>0</v>
      </c>
      <c r="S93">
        <v>1.3767487684729065</v>
      </c>
      <c r="T93">
        <v>7.3058128078817726</v>
      </c>
      <c r="U93" s="114">
        <f t="shared" si="8"/>
        <v>30.6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75</v>
      </c>
      <c r="G94">
        <f t="shared" si="11"/>
        <v>30.6</v>
      </c>
      <c r="H94" s="112"/>
      <c r="I94">
        <f>BRPL_EOD!AA94+BRPL_EOD!AB94</f>
        <v>7.93</v>
      </c>
      <c r="J94">
        <f>BYPL_EOD!AA94+BYPL_EOD!AB94</f>
        <v>13.88</v>
      </c>
      <c r="K94">
        <f>MES_EOD!AA94+MES_EOD!AB94</f>
        <v>0</v>
      </c>
      <c r="L94">
        <f>NDMC_EOD!AA94+NDMC_EOD!AB94</f>
        <v>1.37</v>
      </c>
      <c r="M94">
        <f>TPDDL_EOD!AA94+TPDDL_EOD!AB94</f>
        <v>7.27</v>
      </c>
      <c r="N94">
        <f t="shared" si="6"/>
        <v>30.450000000000003</v>
      </c>
      <c r="O94" s="112">
        <f t="shared" si="7"/>
        <v>0.14999999999999858</v>
      </c>
      <c r="P94">
        <v>7.9690640394088668</v>
      </c>
      <c r="Q94">
        <v>13.948374384236454</v>
      </c>
      <c r="R94">
        <v>0</v>
      </c>
      <c r="S94">
        <v>1.3767487684729065</v>
      </c>
      <c r="T94">
        <v>7.3058128078817726</v>
      </c>
      <c r="U94" s="114">
        <f t="shared" si="8"/>
        <v>30.6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75</v>
      </c>
      <c r="G95">
        <f t="shared" si="11"/>
        <v>30.6</v>
      </c>
      <c r="H95" s="112"/>
      <c r="I95">
        <f>BRPL_EOD!AA95+BRPL_EOD!AB95</f>
        <v>7.93</v>
      </c>
      <c r="J95">
        <f>BYPL_EOD!AA95+BYPL_EOD!AB95</f>
        <v>13.88</v>
      </c>
      <c r="K95">
        <f>MES_EOD!AA95+MES_EOD!AB95</f>
        <v>0</v>
      </c>
      <c r="L95">
        <f>NDMC_EOD!AA95+NDMC_EOD!AB95</f>
        <v>1.37</v>
      </c>
      <c r="M95">
        <f>TPDDL_EOD!AA95+TPDDL_EOD!AB95</f>
        <v>7.27</v>
      </c>
      <c r="N95">
        <f t="shared" si="6"/>
        <v>30.450000000000003</v>
      </c>
      <c r="O95" s="112">
        <f t="shared" si="7"/>
        <v>0.14999999999999858</v>
      </c>
      <c r="P95">
        <v>7.9690640394088668</v>
      </c>
      <c r="Q95">
        <v>13.948374384236454</v>
      </c>
      <c r="R95">
        <v>0</v>
      </c>
      <c r="S95">
        <v>1.3767487684729065</v>
      </c>
      <c r="T95">
        <v>7.3058128078817726</v>
      </c>
      <c r="U95" s="114">
        <f t="shared" si="8"/>
        <v>30.6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75</v>
      </c>
      <c r="G96">
        <f t="shared" si="11"/>
        <v>30.6</v>
      </c>
      <c r="H96" s="112"/>
      <c r="I96">
        <f>BRPL_EOD!AA96+BRPL_EOD!AB96</f>
        <v>7.93</v>
      </c>
      <c r="J96">
        <f>BYPL_EOD!AA96+BYPL_EOD!AB96</f>
        <v>13.88</v>
      </c>
      <c r="K96">
        <f>MES_EOD!AA96+MES_EOD!AB96</f>
        <v>0</v>
      </c>
      <c r="L96">
        <f>NDMC_EOD!AA96+NDMC_EOD!AB96</f>
        <v>1.37</v>
      </c>
      <c r="M96">
        <f>TPDDL_EOD!AA96+TPDDL_EOD!AB96</f>
        <v>7.27</v>
      </c>
      <c r="N96">
        <f t="shared" si="6"/>
        <v>30.450000000000003</v>
      </c>
      <c r="O96" s="112">
        <f t="shared" si="7"/>
        <v>0.14999999999999858</v>
      </c>
      <c r="P96">
        <v>7.9690640394088668</v>
      </c>
      <c r="Q96">
        <v>13.948374384236454</v>
      </c>
      <c r="R96">
        <v>0</v>
      </c>
      <c r="S96">
        <v>1.3767487684729065</v>
      </c>
      <c r="T96">
        <v>7.3058128078817726</v>
      </c>
      <c r="U96" s="114">
        <f t="shared" si="8"/>
        <v>30.6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75</v>
      </c>
      <c r="G97">
        <f t="shared" si="11"/>
        <v>30.6</v>
      </c>
      <c r="H97" s="112"/>
      <c r="I97">
        <f>BRPL_EOD!AA97+BRPL_EOD!AB97</f>
        <v>7.93</v>
      </c>
      <c r="J97">
        <f>BYPL_EOD!AA97+BYPL_EOD!AB97</f>
        <v>13.88</v>
      </c>
      <c r="K97">
        <f>MES_EOD!AA97+MES_EOD!AB97</f>
        <v>0</v>
      </c>
      <c r="L97">
        <f>NDMC_EOD!AA97+NDMC_EOD!AB97</f>
        <v>1.37</v>
      </c>
      <c r="M97">
        <f>TPDDL_EOD!AA97+TPDDL_EOD!AB97</f>
        <v>7.27</v>
      </c>
      <c r="N97">
        <f t="shared" si="6"/>
        <v>30.450000000000003</v>
      </c>
      <c r="O97" s="112">
        <f t="shared" si="7"/>
        <v>0.14999999999999858</v>
      </c>
      <c r="P97">
        <v>7.9690640394088668</v>
      </c>
      <c r="Q97">
        <v>13.948374384236454</v>
      </c>
      <c r="R97">
        <v>0</v>
      </c>
      <c r="S97">
        <v>1.3767487684729065</v>
      </c>
      <c r="T97">
        <v>7.3058128078817726</v>
      </c>
      <c r="U97" s="114">
        <f t="shared" si="8"/>
        <v>30.6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75</v>
      </c>
      <c r="G98">
        <f t="shared" si="11"/>
        <v>30.6</v>
      </c>
      <c r="H98" s="112"/>
      <c r="I98">
        <f>BRPL_EOD!AA98+BRPL_EOD!AB98</f>
        <v>7.93</v>
      </c>
      <c r="J98">
        <f>BYPL_EOD!AA98+BYPL_EOD!AB98</f>
        <v>13.88</v>
      </c>
      <c r="K98">
        <f>MES_EOD!AA98+MES_EOD!AB98</f>
        <v>0</v>
      </c>
      <c r="L98">
        <f>NDMC_EOD!AA98+NDMC_EOD!AB98</f>
        <v>1.37</v>
      </c>
      <c r="M98">
        <f>TPDDL_EOD!AA98+TPDDL_EOD!AB98</f>
        <v>7.27</v>
      </c>
      <c r="N98">
        <f t="shared" si="6"/>
        <v>30.450000000000003</v>
      </c>
      <c r="O98" s="112">
        <f t="shared" si="7"/>
        <v>0.14999999999999858</v>
      </c>
      <c r="P98">
        <v>7.9690640394088668</v>
      </c>
      <c r="Q98">
        <v>13.948374384236454</v>
      </c>
      <c r="R98">
        <v>0</v>
      </c>
      <c r="S98">
        <v>1.3767487684729065</v>
      </c>
      <c r="T98">
        <v>7.3058128078817726</v>
      </c>
      <c r="U98" s="114">
        <f t="shared" si="8"/>
        <v>30.6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0.7281999999999994</v>
      </c>
      <c r="E99" s="114">
        <f t="shared" si="12"/>
        <v>0</v>
      </c>
      <c r="F99" s="114">
        <f t="shared" si="12"/>
        <v>1.8</v>
      </c>
      <c r="G99" s="114">
        <f t="shared" si="12"/>
        <v>0.7281999999999994</v>
      </c>
      <c r="H99" s="114"/>
      <c r="I99" s="114">
        <f t="shared" si="12"/>
        <v>0.25747749999999997</v>
      </c>
      <c r="J99" s="114">
        <f t="shared" si="12"/>
        <v>0.18456499999999992</v>
      </c>
      <c r="K99" s="114">
        <f t="shared" si="12"/>
        <v>0</v>
      </c>
      <c r="L99" s="114">
        <f t="shared" si="12"/>
        <v>4.4595000000000051E-2</v>
      </c>
      <c r="M99" s="114">
        <f t="shared" si="12"/>
        <v>0.23602500000000001</v>
      </c>
      <c r="N99" s="114">
        <f t="shared" si="12"/>
        <v>0.7226625000000001</v>
      </c>
      <c r="O99" s="114">
        <f t="shared" si="12"/>
        <v>5.5375000000000103E-3</v>
      </c>
      <c r="P99" s="114">
        <f t="shared" si="12"/>
        <v>0.25946316149588039</v>
      </c>
      <c r="Q99" s="114">
        <f t="shared" si="12"/>
        <v>0.18595265504141914</v>
      </c>
      <c r="R99" s="114">
        <f t="shared" si="12"/>
        <v>0</v>
      </c>
      <c r="S99" s="114">
        <f t="shared" si="12"/>
        <v>4.4938870725608301E-2</v>
      </c>
      <c r="T99" s="114">
        <f t="shared" si="12"/>
        <v>0.23784531273709228</v>
      </c>
      <c r="U99" s="114">
        <f t="shared" si="12"/>
        <v>0.7281999999999994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134.56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288.01</v>
      </c>
      <c r="O3" s="112">
        <f t="shared" ref="O3:O66" si="1">G3-N3</f>
        <v>-32.009999999999991</v>
      </c>
      <c r="P3">
        <v>119.60473594666853</v>
      </c>
      <c r="Q3">
        <v>48.88719141696469</v>
      </c>
      <c r="R3">
        <v>5.1909308704558867</v>
      </c>
      <c r="S3">
        <v>20.443734592548871</v>
      </c>
      <c r="T3">
        <v>61.87340717336204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134.56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288.01</v>
      </c>
      <c r="O4" s="112">
        <f t="shared" si="1"/>
        <v>-32.009999999999991</v>
      </c>
      <c r="P4">
        <v>119.60473594666853</v>
      </c>
      <c r="Q4">
        <v>48.88719141696469</v>
      </c>
      <c r="R4">
        <v>5.1909308704558867</v>
      </c>
      <c r="S4">
        <v>20.443734592548871</v>
      </c>
      <c r="T4">
        <v>61.87340717336204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102.56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102.55599390648803</v>
      </c>
      <c r="Q10">
        <v>54.997851646420067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275.05</v>
      </c>
      <c r="E11">
        <f>BAWANA!AM11</f>
        <v>0</v>
      </c>
      <c r="F11">
        <f t="shared" si="4"/>
        <v>256</v>
      </c>
      <c r="G11">
        <f t="shared" si="5"/>
        <v>275.05</v>
      </c>
      <c r="H11" s="112"/>
      <c r="I11">
        <f>BRPL_EOD!AI11+BRPL_EOD!AJ11</f>
        <v>134.61000000000001</v>
      </c>
      <c r="J11">
        <f>BYPL_EOD!AI11+BYPL_EOD!AJ11</f>
        <v>55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275.06</v>
      </c>
      <c r="O11" s="112">
        <f t="shared" si="1"/>
        <v>-9.9999999999909051E-3</v>
      </c>
      <c r="P11">
        <v>134.6051061586563</v>
      </c>
      <c r="Q11">
        <v>54.998000436268455</v>
      </c>
      <c r="R11">
        <v>5.8397876826874136</v>
      </c>
      <c r="S11">
        <v>9.9996364429579003</v>
      </c>
      <c r="T11">
        <v>69.607469279429949</v>
      </c>
      <c r="U11" s="114">
        <f t="shared" si="2"/>
        <v>275.05</v>
      </c>
      <c r="V11" s="112">
        <f t="shared" si="3"/>
        <v>0</v>
      </c>
      <c r="Y11">
        <f>BAWANA!AW11+BAWANA!AX11</f>
        <v>12.95</v>
      </c>
      <c r="Z11">
        <f>BAWANA!BD11+BAWANA!BE11</f>
        <v>32</v>
      </c>
      <c r="AA11">
        <f>BAWANA!X11+BAWANA!Y11</f>
        <v>12.95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275.05</v>
      </c>
      <c r="E12">
        <f>BAWANA!AM12</f>
        <v>0</v>
      </c>
      <c r="F12">
        <f t="shared" si="4"/>
        <v>256</v>
      </c>
      <c r="G12">
        <f t="shared" si="5"/>
        <v>275.05</v>
      </c>
      <c r="H12" s="112"/>
      <c r="I12">
        <f>BRPL_EOD!AI12+BRPL_EOD!AJ12</f>
        <v>134.61000000000001</v>
      </c>
      <c r="J12">
        <f>BYPL_EOD!AI12+BYPL_EOD!AJ12</f>
        <v>55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275.06</v>
      </c>
      <c r="O12" s="112">
        <f t="shared" si="1"/>
        <v>-9.9999999999909051E-3</v>
      </c>
      <c r="P12">
        <v>134.6051061586563</v>
      </c>
      <c r="Q12">
        <v>54.998000436268455</v>
      </c>
      <c r="R12">
        <v>5.8397876826874136</v>
      </c>
      <c r="S12">
        <v>9.9996364429579003</v>
      </c>
      <c r="T12">
        <v>69.607469279429949</v>
      </c>
      <c r="U12" s="114">
        <f t="shared" si="2"/>
        <v>275.05</v>
      </c>
      <c r="V12" s="112">
        <f t="shared" si="3"/>
        <v>0</v>
      </c>
      <c r="Y12">
        <f>BAWANA!AW12+BAWANA!AX12</f>
        <v>12.95</v>
      </c>
      <c r="Z12">
        <f>BAWANA!BD12+BAWANA!BE12</f>
        <v>32</v>
      </c>
      <c r="AA12">
        <f>BAWANA!X12+BAWANA!Y12</f>
        <v>12.95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275.05</v>
      </c>
      <c r="E13">
        <f>BAWANA!AM13</f>
        <v>0</v>
      </c>
      <c r="F13">
        <f t="shared" si="4"/>
        <v>256</v>
      </c>
      <c r="G13">
        <f t="shared" si="5"/>
        <v>275.05</v>
      </c>
      <c r="H13" s="112"/>
      <c r="I13">
        <f>BRPL_EOD!AI13+BRPL_EOD!AJ13</f>
        <v>134.61000000000001</v>
      </c>
      <c r="J13">
        <f>BYPL_EOD!AI13+BYPL_EOD!AJ13</f>
        <v>55</v>
      </c>
      <c r="K13">
        <f>MES_EOD!AI13+MES_EOD!AJ13</f>
        <v>5.84</v>
      </c>
      <c r="L13">
        <f>NDMC_EOD!AI13+NDMC_EOD!AJ13</f>
        <v>10</v>
      </c>
      <c r="M13">
        <f>TPDDL_EOD!AI13+TPDDL_EOD!AJ13</f>
        <v>69.61</v>
      </c>
      <c r="N13">
        <f t="shared" si="0"/>
        <v>275.06</v>
      </c>
      <c r="O13" s="112">
        <f t="shared" si="1"/>
        <v>-9.9999999999909051E-3</v>
      </c>
      <c r="P13">
        <v>134.6051061586563</v>
      </c>
      <c r="Q13">
        <v>54.998000436268455</v>
      </c>
      <c r="R13">
        <v>5.8397876826874136</v>
      </c>
      <c r="S13">
        <v>9.9996364429579003</v>
      </c>
      <c r="T13">
        <v>69.607469279429949</v>
      </c>
      <c r="U13" s="114">
        <f t="shared" si="2"/>
        <v>275.05</v>
      </c>
      <c r="V13" s="112">
        <f t="shared" si="3"/>
        <v>0</v>
      </c>
      <c r="Y13">
        <f>BAWANA!AW13+BAWANA!AX13</f>
        <v>12.95</v>
      </c>
      <c r="Z13">
        <f>BAWANA!BD13+BAWANA!BE13</f>
        <v>32</v>
      </c>
      <c r="AA13">
        <f>BAWANA!X13+BAWANA!Y13</f>
        <v>12.95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275.05</v>
      </c>
      <c r="E14">
        <f>BAWANA!AM14</f>
        <v>0</v>
      </c>
      <c r="F14">
        <f t="shared" si="4"/>
        <v>256</v>
      </c>
      <c r="G14">
        <f t="shared" si="5"/>
        <v>275.05</v>
      </c>
      <c r="H14" s="112"/>
      <c r="I14">
        <f>BRPL_EOD!AI14+BRPL_EOD!AJ14</f>
        <v>134.61000000000001</v>
      </c>
      <c r="J14">
        <f>BYPL_EOD!AI14+BYPL_EOD!AJ14</f>
        <v>55</v>
      </c>
      <c r="K14">
        <f>MES_EOD!AI14+MES_EOD!AJ14</f>
        <v>5.84</v>
      </c>
      <c r="L14">
        <f>NDMC_EOD!AI14+NDMC_EOD!AJ14</f>
        <v>10</v>
      </c>
      <c r="M14">
        <f>TPDDL_EOD!AI14+TPDDL_EOD!AJ14</f>
        <v>69.61</v>
      </c>
      <c r="N14">
        <f t="shared" si="0"/>
        <v>275.06</v>
      </c>
      <c r="O14" s="112">
        <f t="shared" si="1"/>
        <v>-9.9999999999909051E-3</v>
      </c>
      <c r="P14">
        <v>134.6051061586563</v>
      </c>
      <c r="Q14">
        <v>54.998000436268455</v>
      </c>
      <c r="R14">
        <v>5.8397876826874136</v>
      </c>
      <c r="S14">
        <v>9.9996364429579003</v>
      </c>
      <c r="T14">
        <v>69.607469279429949</v>
      </c>
      <c r="U14" s="114">
        <f t="shared" si="2"/>
        <v>275.05</v>
      </c>
      <c r="V14" s="112">
        <f t="shared" si="3"/>
        <v>0</v>
      </c>
      <c r="Y14">
        <f>BAWANA!AW14+BAWANA!AX14</f>
        <v>12.95</v>
      </c>
      <c r="Z14">
        <f>BAWANA!BD14+BAWANA!BE14</f>
        <v>32</v>
      </c>
      <c r="AA14">
        <f>BAWANA!X14+BAWANA!Y14</f>
        <v>12.95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275.05</v>
      </c>
      <c r="E15">
        <f>BAWANA!AM15</f>
        <v>0</v>
      </c>
      <c r="F15">
        <f t="shared" si="4"/>
        <v>256</v>
      </c>
      <c r="G15">
        <f t="shared" si="5"/>
        <v>275.05</v>
      </c>
      <c r="H15" s="112"/>
      <c r="I15">
        <f>BRPL_EOD!AI15+BRPL_EOD!AJ15</f>
        <v>134.61000000000001</v>
      </c>
      <c r="J15">
        <f>BYPL_EOD!AI15+BYPL_EOD!AJ15</f>
        <v>55</v>
      </c>
      <c r="K15">
        <f>MES_EOD!AI15+MES_EOD!AJ15</f>
        <v>5.84</v>
      </c>
      <c r="L15">
        <f>NDMC_EOD!AI15+NDMC_EOD!AJ15</f>
        <v>10</v>
      </c>
      <c r="M15">
        <f>TPDDL_EOD!AI15+TPDDL_EOD!AJ15</f>
        <v>69.61</v>
      </c>
      <c r="N15">
        <f t="shared" si="0"/>
        <v>275.06</v>
      </c>
      <c r="O15" s="112">
        <f t="shared" si="1"/>
        <v>-9.9999999999909051E-3</v>
      </c>
      <c r="P15">
        <v>134.6051061586563</v>
      </c>
      <c r="Q15">
        <v>54.998000436268455</v>
      </c>
      <c r="R15">
        <v>5.8397876826874136</v>
      </c>
      <c r="S15">
        <v>9.9996364429579003</v>
      </c>
      <c r="T15">
        <v>69.607469279429949</v>
      </c>
      <c r="U15" s="114">
        <f t="shared" si="2"/>
        <v>275.05</v>
      </c>
      <c r="V15" s="112">
        <f t="shared" si="3"/>
        <v>0</v>
      </c>
      <c r="Y15">
        <f>BAWANA!AW15+BAWANA!AX15</f>
        <v>12.95</v>
      </c>
      <c r="Z15">
        <f>BAWANA!BD15+BAWANA!BE15</f>
        <v>32</v>
      </c>
      <c r="AA15">
        <f>BAWANA!X15+BAWANA!Y15</f>
        <v>12.95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275.05</v>
      </c>
      <c r="E16">
        <f>BAWANA!AM16</f>
        <v>0</v>
      </c>
      <c r="F16">
        <f t="shared" si="4"/>
        <v>256</v>
      </c>
      <c r="G16">
        <f t="shared" si="5"/>
        <v>275.05</v>
      </c>
      <c r="H16" s="112"/>
      <c r="I16">
        <f>BRPL_EOD!AI16+BRPL_EOD!AJ16</f>
        <v>134.61000000000001</v>
      </c>
      <c r="J16">
        <f>BYPL_EOD!AI16+BYPL_EOD!AJ16</f>
        <v>55</v>
      </c>
      <c r="K16">
        <f>MES_EOD!AI16+MES_EOD!AJ16</f>
        <v>5.84</v>
      </c>
      <c r="L16">
        <f>NDMC_EOD!AI16+NDMC_EOD!AJ16</f>
        <v>10</v>
      </c>
      <c r="M16">
        <f>TPDDL_EOD!AI16+TPDDL_EOD!AJ16</f>
        <v>69.61</v>
      </c>
      <c r="N16">
        <f t="shared" si="0"/>
        <v>275.06</v>
      </c>
      <c r="O16" s="112">
        <f t="shared" si="1"/>
        <v>-9.9999999999909051E-3</v>
      </c>
      <c r="P16">
        <v>134.6051061586563</v>
      </c>
      <c r="Q16">
        <v>54.998000436268455</v>
      </c>
      <c r="R16">
        <v>5.8397876826874136</v>
      </c>
      <c r="S16">
        <v>9.9996364429579003</v>
      </c>
      <c r="T16">
        <v>69.607469279429949</v>
      </c>
      <c r="U16" s="114">
        <f t="shared" si="2"/>
        <v>275.05</v>
      </c>
      <c r="V16" s="112">
        <f t="shared" si="3"/>
        <v>0</v>
      </c>
      <c r="Y16">
        <f>BAWANA!AW16+BAWANA!AX16</f>
        <v>12.95</v>
      </c>
      <c r="Z16">
        <f>BAWANA!BD16+BAWANA!BE16</f>
        <v>32</v>
      </c>
      <c r="AA16">
        <f>BAWANA!X16+BAWANA!Y16</f>
        <v>12.95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275.05</v>
      </c>
      <c r="E17">
        <f>BAWANA!AM17</f>
        <v>0</v>
      </c>
      <c r="F17">
        <f t="shared" si="4"/>
        <v>256</v>
      </c>
      <c r="G17">
        <f t="shared" si="5"/>
        <v>275.05</v>
      </c>
      <c r="H17" s="112"/>
      <c r="I17">
        <f>BRPL_EOD!AI17+BRPL_EOD!AJ17</f>
        <v>134.61000000000001</v>
      </c>
      <c r="J17">
        <f>BYPL_EOD!AI17+BYPL_EOD!AJ17</f>
        <v>55</v>
      </c>
      <c r="K17">
        <f>MES_EOD!AI17+MES_EOD!AJ17</f>
        <v>5.84</v>
      </c>
      <c r="L17">
        <f>NDMC_EOD!AI17+NDMC_EOD!AJ17</f>
        <v>10</v>
      </c>
      <c r="M17">
        <f>TPDDL_EOD!AI17+TPDDL_EOD!AJ17</f>
        <v>69.61</v>
      </c>
      <c r="N17">
        <f t="shared" si="0"/>
        <v>275.06</v>
      </c>
      <c r="O17" s="112">
        <f t="shared" si="1"/>
        <v>-9.9999999999909051E-3</v>
      </c>
      <c r="P17">
        <v>134.6051061586563</v>
      </c>
      <c r="Q17">
        <v>54.998000436268455</v>
      </c>
      <c r="R17">
        <v>5.8397876826874136</v>
      </c>
      <c r="S17">
        <v>9.9996364429579003</v>
      </c>
      <c r="T17">
        <v>69.607469279429949</v>
      </c>
      <c r="U17" s="114">
        <f t="shared" si="2"/>
        <v>275.05</v>
      </c>
      <c r="V17" s="112">
        <f t="shared" si="3"/>
        <v>0</v>
      </c>
      <c r="Y17">
        <f>BAWANA!AW17+BAWANA!AX17</f>
        <v>12.95</v>
      </c>
      <c r="Z17">
        <f>BAWANA!BD17+BAWANA!BE17</f>
        <v>32</v>
      </c>
      <c r="AA17">
        <f>BAWANA!X17+BAWANA!Y17</f>
        <v>12.95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275.05</v>
      </c>
      <c r="E18">
        <f>BAWANA!AM18</f>
        <v>0</v>
      </c>
      <c r="F18">
        <f t="shared" si="4"/>
        <v>256</v>
      </c>
      <c r="G18">
        <f t="shared" si="5"/>
        <v>275.05</v>
      </c>
      <c r="H18" s="112"/>
      <c r="I18">
        <f>BRPL_EOD!AI18+BRPL_EOD!AJ18</f>
        <v>134.61000000000001</v>
      </c>
      <c r="J18">
        <f>BYPL_EOD!AI18+BYPL_EOD!AJ18</f>
        <v>55</v>
      </c>
      <c r="K18">
        <f>MES_EOD!AI18+MES_EOD!AJ18</f>
        <v>5.84</v>
      </c>
      <c r="L18">
        <f>NDMC_EOD!AI18+NDMC_EOD!AJ18</f>
        <v>10</v>
      </c>
      <c r="M18">
        <f>TPDDL_EOD!AI18+TPDDL_EOD!AJ18</f>
        <v>69.61</v>
      </c>
      <c r="N18">
        <f t="shared" si="0"/>
        <v>275.06</v>
      </c>
      <c r="O18" s="112">
        <f t="shared" si="1"/>
        <v>-9.9999999999909051E-3</v>
      </c>
      <c r="P18">
        <v>134.6051061586563</v>
      </c>
      <c r="Q18">
        <v>54.998000436268455</v>
      </c>
      <c r="R18">
        <v>5.8397876826874136</v>
      </c>
      <c r="S18">
        <v>9.9996364429579003</v>
      </c>
      <c r="T18">
        <v>69.607469279429949</v>
      </c>
      <c r="U18" s="114">
        <f t="shared" si="2"/>
        <v>275.05</v>
      </c>
      <c r="V18" s="112">
        <f t="shared" si="3"/>
        <v>0</v>
      </c>
      <c r="Y18">
        <f>BAWANA!AW18+BAWANA!AX18</f>
        <v>12.95</v>
      </c>
      <c r="Z18">
        <f>BAWANA!BD18+BAWANA!BE18</f>
        <v>32</v>
      </c>
      <c r="AA18">
        <f>BAWANA!X18+BAWANA!Y18</f>
        <v>12.95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275.05</v>
      </c>
      <c r="E19">
        <f>BAWANA!AM19</f>
        <v>0</v>
      </c>
      <c r="F19">
        <f t="shared" si="4"/>
        <v>256</v>
      </c>
      <c r="G19">
        <f t="shared" si="5"/>
        <v>275.05</v>
      </c>
      <c r="H19" s="112"/>
      <c r="I19">
        <f>BRPL_EOD!AI19+BRPL_EOD!AJ19</f>
        <v>134.61000000000001</v>
      </c>
      <c r="J19">
        <f>BYPL_EOD!AI19+BYPL_EOD!AJ19</f>
        <v>55</v>
      </c>
      <c r="K19">
        <f>MES_EOD!AI19+MES_EOD!AJ19</f>
        <v>5.84</v>
      </c>
      <c r="L19">
        <f>NDMC_EOD!AI19+NDMC_EOD!AJ19</f>
        <v>10</v>
      </c>
      <c r="M19">
        <f>TPDDL_EOD!AI19+TPDDL_EOD!AJ19</f>
        <v>69.61</v>
      </c>
      <c r="N19">
        <f t="shared" si="0"/>
        <v>275.06</v>
      </c>
      <c r="O19" s="112">
        <f t="shared" si="1"/>
        <v>-9.9999999999909051E-3</v>
      </c>
      <c r="P19">
        <v>134.6051061586563</v>
      </c>
      <c r="Q19">
        <v>54.998000436268455</v>
      </c>
      <c r="R19">
        <v>5.8397876826874136</v>
      </c>
      <c r="S19">
        <v>9.9996364429579003</v>
      </c>
      <c r="T19">
        <v>69.607469279429949</v>
      </c>
      <c r="U19" s="114">
        <f t="shared" si="2"/>
        <v>275.05</v>
      </c>
      <c r="V19" s="112">
        <f t="shared" si="3"/>
        <v>0</v>
      </c>
      <c r="Y19">
        <f>BAWANA!AW19+BAWANA!AX19</f>
        <v>12.95</v>
      </c>
      <c r="Z19">
        <f>BAWANA!BD19+BAWANA!BE19</f>
        <v>32</v>
      </c>
      <c r="AA19">
        <f>BAWANA!X19+BAWANA!Y19</f>
        <v>12.95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275.05</v>
      </c>
      <c r="E20">
        <f>BAWANA!AM20</f>
        <v>0</v>
      </c>
      <c r="F20">
        <f t="shared" si="4"/>
        <v>256</v>
      </c>
      <c r="G20">
        <f t="shared" si="5"/>
        <v>275.05</v>
      </c>
      <c r="H20" s="112"/>
      <c r="I20">
        <f>BRPL_EOD!AI20+BRPL_EOD!AJ20</f>
        <v>134.61000000000001</v>
      </c>
      <c r="J20">
        <f>BYPL_EOD!AI20+BYPL_EOD!AJ20</f>
        <v>55</v>
      </c>
      <c r="K20">
        <f>MES_EOD!AI20+MES_EOD!AJ20</f>
        <v>5.84</v>
      </c>
      <c r="L20">
        <f>NDMC_EOD!AI20+NDMC_EOD!AJ20</f>
        <v>10</v>
      </c>
      <c r="M20">
        <f>TPDDL_EOD!AI20+TPDDL_EOD!AJ20</f>
        <v>69.61</v>
      </c>
      <c r="N20">
        <f t="shared" si="0"/>
        <v>275.06</v>
      </c>
      <c r="O20" s="112">
        <f t="shared" si="1"/>
        <v>-9.9999999999909051E-3</v>
      </c>
      <c r="P20">
        <v>134.6051061586563</v>
      </c>
      <c r="Q20">
        <v>54.998000436268455</v>
      </c>
      <c r="R20">
        <v>5.8397876826874136</v>
      </c>
      <c r="S20">
        <v>9.9996364429579003</v>
      </c>
      <c r="T20">
        <v>69.607469279429949</v>
      </c>
      <c r="U20" s="114">
        <f t="shared" si="2"/>
        <v>275.05</v>
      </c>
      <c r="V20" s="112">
        <f t="shared" si="3"/>
        <v>0</v>
      </c>
      <c r="Y20">
        <f>BAWANA!AW20+BAWANA!AX20</f>
        <v>12.95</v>
      </c>
      <c r="Z20">
        <f>BAWANA!BD20+BAWANA!BE20</f>
        <v>32</v>
      </c>
      <c r="AA20">
        <f>BAWANA!X20+BAWANA!Y20</f>
        <v>12.95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275.05</v>
      </c>
      <c r="E21">
        <f>BAWANA!AM21</f>
        <v>0</v>
      </c>
      <c r="F21">
        <f t="shared" si="4"/>
        <v>256</v>
      </c>
      <c r="G21">
        <f t="shared" si="5"/>
        <v>275.05</v>
      </c>
      <c r="H21" s="112"/>
      <c r="I21">
        <f>BRPL_EOD!AI21+BRPL_EOD!AJ21</f>
        <v>134.61000000000001</v>
      </c>
      <c r="J21">
        <f>BYPL_EOD!AI21+BYPL_EOD!AJ21</f>
        <v>55</v>
      </c>
      <c r="K21">
        <f>MES_EOD!AI21+MES_EOD!AJ21</f>
        <v>5.84</v>
      </c>
      <c r="L21">
        <f>NDMC_EOD!AI21+NDMC_EOD!AJ21</f>
        <v>10</v>
      </c>
      <c r="M21">
        <f>TPDDL_EOD!AI21+TPDDL_EOD!AJ21</f>
        <v>69.61</v>
      </c>
      <c r="N21">
        <f t="shared" si="0"/>
        <v>275.06</v>
      </c>
      <c r="O21" s="112">
        <f t="shared" si="1"/>
        <v>-9.9999999999909051E-3</v>
      </c>
      <c r="P21">
        <v>134.6051061586563</v>
      </c>
      <c r="Q21">
        <v>54.998000436268455</v>
      </c>
      <c r="R21">
        <v>5.8397876826874136</v>
      </c>
      <c r="S21">
        <v>9.9996364429579003</v>
      </c>
      <c r="T21">
        <v>69.607469279429949</v>
      </c>
      <c r="U21" s="114">
        <f t="shared" si="2"/>
        <v>275.05</v>
      </c>
      <c r="V21" s="112">
        <f t="shared" si="3"/>
        <v>0</v>
      </c>
      <c r="Y21">
        <f>BAWANA!AW21+BAWANA!AX21</f>
        <v>12.95</v>
      </c>
      <c r="Z21">
        <f>BAWANA!BD21+BAWANA!BE21</f>
        <v>32</v>
      </c>
      <c r="AA21">
        <f>BAWANA!X21+BAWANA!Y21</f>
        <v>12.95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275.05</v>
      </c>
      <c r="E22">
        <f>BAWANA!AM22</f>
        <v>0</v>
      </c>
      <c r="F22">
        <f t="shared" si="4"/>
        <v>256</v>
      </c>
      <c r="G22">
        <f t="shared" si="5"/>
        <v>275.05</v>
      </c>
      <c r="H22" s="112"/>
      <c r="I22">
        <f>BRPL_EOD!AI22+BRPL_EOD!AJ22</f>
        <v>134.61000000000001</v>
      </c>
      <c r="J22">
        <f>BYPL_EOD!AI22+BYPL_EOD!AJ22</f>
        <v>55</v>
      </c>
      <c r="K22">
        <f>MES_EOD!AI22+MES_EOD!AJ22</f>
        <v>5.84</v>
      </c>
      <c r="L22">
        <f>NDMC_EOD!AI22+NDMC_EOD!AJ22</f>
        <v>10</v>
      </c>
      <c r="M22">
        <f>TPDDL_EOD!AI22+TPDDL_EOD!AJ22</f>
        <v>69.61</v>
      </c>
      <c r="N22">
        <f t="shared" si="0"/>
        <v>275.06</v>
      </c>
      <c r="O22" s="112">
        <f t="shared" si="1"/>
        <v>-9.9999999999909051E-3</v>
      </c>
      <c r="P22">
        <v>134.6051061586563</v>
      </c>
      <c r="Q22">
        <v>54.998000436268455</v>
      </c>
      <c r="R22">
        <v>5.8397876826874136</v>
      </c>
      <c r="S22">
        <v>9.9996364429579003</v>
      </c>
      <c r="T22">
        <v>69.607469279429949</v>
      </c>
      <c r="U22" s="114">
        <f t="shared" si="2"/>
        <v>275.05</v>
      </c>
      <c r="V22" s="112">
        <f t="shared" si="3"/>
        <v>0</v>
      </c>
      <c r="Y22">
        <f>BAWANA!AW22+BAWANA!AX22</f>
        <v>12.95</v>
      </c>
      <c r="Z22">
        <f>BAWANA!BD22+BAWANA!BE22</f>
        <v>32</v>
      </c>
      <c r="AA22">
        <f>BAWANA!X22+BAWANA!Y22</f>
        <v>12.95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268.95</v>
      </c>
      <c r="E23">
        <f>BAWANA!AM23</f>
        <v>0</v>
      </c>
      <c r="F23">
        <f t="shared" si="4"/>
        <v>256</v>
      </c>
      <c r="G23">
        <f t="shared" si="5"/>
        <v>268.95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13.9</v>
      </c>
      <c r="M23">
        <f>TPDDL_EOD!AI23+TPDDL_EOD!AJ23</f>
        <v>69.61</v>
      </c>
      <c r="N23">
        <f t="shared" si="0"/>
        <v>268.96000000000004</v>
      </c>
      <c r="O23" s="112">
        <f t="shared" si="1"/>
        <v>-1.0000000000047748E-2</v>
      </c>
      <c r="P23">
        <v>134.60499516656751</v>
      </c>
      <c r="Q23">
        <v>44.998326888756687</v>
      </c>
      <c r="R23">
        <v>5.8397828673408672</v>
      </c>
      <c r="S23">
        <v>13.899483194527065</v>
      </c>
      <c r="T23">
        <v>69.607411882807838</v>
      </c>
      <c r="U23" s="114">
        <f t="shared" si="2"/>
        <v>268.94999999999993</v>
      </c>
      <c r="V23" s="112">
        <f t="shared" si="3"/>
        <v>0</v>
      </c>
      <c r="Y23">
        <f>BAWANA!AW23+BAWANA!AX23</f>
        <v>19.05</v>
      </c>
      <c r="Z23">
        <f>BAWANA!BD23+BAWANA!BE23</f>
        <v>32</v>
      </c>
      <c r="AA23">
        <f>BAWANA!X23+BAWANA!Y23</f>
        <v>19.05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275.05</v>
      </c>
      <c r="E24">
        <f>BAWANA!AM24</f>
        <v>0</v>
      </c>
      <c r="F24">
        <f t="shared" si="4"/>
        <v>256</v>
      </c>
      <c r="G24">
        <f t="shared" si="5"/>
        <v>275.05</v>
      </c>
      <c r="H24" s="112"/>
      <c r="I24">
        <f>BRPL_EOD!AI24+BRPL_EOD!AJ24</f>
        <v>134.61000000000001</v>
      </c>
      <c r="J24">
        <f>BYPL_EOD!AI24+BYPL_EOD!AJ24</f>
        <v>55</v>
      </c>
      <c r="K24">
        <f>MES_EOD!AI24+MES_EOD!AJ24</f>
        <v>5.84</v>
      </c>
      <c r="L24">
        <f>NDMC_EOD!AI24+NDMC_EOD!AJ24</f>
        <v>10</v>
      </c>
      <c r="M24">
        <f>TPDDL_EOD!AI24+TPDDL_EOD!AJ24</f>
        <v>69.61</v>
      </c>
      <c r="N24">
        <f t="shared" si="0"/>
        <v>275.06</v>
      </c>
      <c r="O24" s="112">
        <f t="shared" si="1"/>
        <v>-9.9999999999909051E-3</v>
      </c>
      <c r="P24">
        <v>134.6051061586563</v>
      </c>
      <c r="Q24">
        <v>54.998000436268455</v>
      </c>
      <c r="R24">
        <v>5.8397876826874136</v>
      </c>
      <c r="S24">
        <v>9.9996364429579003</v>
      </c>
      <c r="T24">
        <v>69.607469279429949</v>
      </c>
      <c r="U24" s="114">
        <f t="shared" si="2"/>
        <v>275.05</v>
      </c>
      <c r="V24" s="112">
        <f t="shared" si="3"/>
        <v>0</v>
      </c>
      <c r="Y24">
        <f>BAWANA!AW24+BAWANA!AX24</f>
        <v>12.95</v>
      </c>
      <c r="Z24">
        <f>BAWANA!BD24+BAWANA!BE24</f>
        <v>32</v>
      </c>
      <c r="AA24">
        <f>BAWANA!X24+BAWANA!Y24</f>
        <v>12.95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268.95</v>
      </c>
      <c r="E25">
        <f>BAWANA!AM25</f>
        <v>0</v>
      </c>
      <c r="F25">
        <f t="shared" si="4"/>
        <v>256</v>
      </c>
      <c r="G25">
        <f t="shared" si="5"/>
        <v>268.95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13.9</v>
      </c>
      <c r="M25">
        <f>TPDDL_EOD!AI25+TPDDL_EOD!AJ25</f>
        <v>69.61</v>
      </c>
      <c r="N25">
        <f t="shared" si="0"/>
        <v>268.96000000000004</v>
      </c>
      <c r="O25" s="112">
        <f t="shared" si="1"/>
        <v>-1.0000000000047748E-2</v>
      </c>
      <c r="P25">
        <v>134.60499516656751</v>
      </c>
      <c r="Q25">
        <v>44.998326888756687</v>
      </c>
      <c r="R25">
        <v>5.8397828673408672</v>
      </c>
      <c r="S25">
        <v>13.899483194527065</v>
      </c>
      <c r="T25">
        <v>69.607411882807838</v>
      </c>
      <c r="U25" s="114">
        <f t="shared" si="2"/>
        <v>268.94999999999993</v>
      </c>
      <c r="V25" s="112">
        <f t="shared" si="3"/>
        <v>0</v>
      </c>
      <c r="Y25">
        <f>BAWANA!AW25+BAWANA!AX25</f>
        <v>19.05</v>
      </c>
      <c r="Z25">
        <f>BAWANA!BD25+BAWANA!BE25</f>
        <v>32</v>
      </c>
      <c r="AA25">
        <f>BAWANA!X25+BAWANA!Y25</f>
        <v>19.05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268.95</v>
      </c>
      <c r="E26">
        <f>BAWANA!AM26</f>
        <v>0</v>
      </c>
      <c r="F26">
        <f t="shared" si="4"/>
        <v>256</v>
      </c>
      <c r="G26">
        <f t="shared" si="5"/>
        <v>268.95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13.9</v>
      </c>
      <c r="M26">
        <f>TPDDL_EOD!AI26+TPDDL_EOD!AJ26</f>
        <v>69.61</v>
      </c>
      <c r="N26">
        <f t="shared" si="0"/>
        <v>268.96000000000004</v>
      </c>
      <c r="O26" s="112">
        <f t="shared" si="1"/>
        <v>-1.0000000000047748E-2</v>
      </c>
      <c r="P26">
        <v>134.60499516656751</v>
      </c>
      <c r="Q26">
        <v>44.998326888756687</v>
      </c>
      <c r="R26">
        <v>5.8397828673408672</v>
      </c>
      <c r="S26">
        <v>13.899483194527065</v>
      </c>
      <c r="T26">
        <v>69.607411882807838</v>
      </c>
      <c r="U26" s="114">
        <f t="shared" si="2"/>
        <v>268.94999999999993</v>
      </c>
      <c r="V26" s="112">
        <f t="shared" si="3"/>
        <v>0</v>
      </c>
      <c r="Y26">
        <f>BAWANA!AW26+BAWANA!AX26</f>
        <v>19.05</v>
      </c>
      <c r="Z26">
        <f>BAWANA!BD26+BAWANA!BE26</f>
        <v>32</v>
      </c>
      <c r="AA26">
        <f>BAWANA!X26+BAWANA!Y26</f>
        <v>19.05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268.95</v>
      </c>
      <c r="E27">
        <f>BAWANA!AM27</f>
        <v>0</v>
      </c>
      <c r="F27">
        <f t="shared" si="4"/>
        <v>256</v>
      </c>
      <c r="G27">
        <f t="shared" si="5"/>
        <v>268.95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13.9</v>
      </c>
      <c r="M27">
        <f>TPDDL_EOD!AI27+TPDDL_EOD!AJ27</f>
        <v>69.61</v>
      </c>
      <c r="N27">
        <f t="shared" si="0"/>
        <v>268.96000000000004</v>
      </c>
      <c r="O27" s="112">
        <f t="shared" si="1"/>
        <v>-1.0000000000047748E-2</v>
      </c>
      <c r="P27">
        <v>134.60499516656751</v>
      </c>
      <c r="Q27">
        <v>44.998326888756687</v>
      </c>
      <c r="R27">
        <v>5.8397828673408672</v>
      </c>
      <c r="S27">
        <v>13.899483194527065</v>
      </c>
      <c r="T27">
        <v>69.607411882807838</v>
      </c>
      <c r="U27" s="114">
        <f t="shared" si="2"/>
        <v>268.94999999999993</v>
      </c>
      <c r="V27" s="112">
        <f t="shared" si="3"/>
        <v>0</v>
      </c>
      <c r="Y27">
        <f>BAWANA!AW27+BAWANA!AX27</f>
        <v>19.05</v>
      </c>
      <c r="Z27">
        <f>BAWANA!BD27+BAWANA!BE27</f>
        <v>32</v>
      </c>
      <c r="AA27">
        <f>BAWANA!X27+BAWANA!Y27</f>
        <v>19.05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268.95</v>
      </c>
      <c r="E28">
        <f>BAWANA!AM28</f>
        <v>0</v>
      </c>
      <c r="F28">
        <f t="shared" si="4"/>
        <v>256</v>
      </c>
      <c r="G28">
        <f t="shared" si="5"/>
        <v>268.95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13.9</v>
      </c>
      <c r="M28">
        <f>TPDDL_EOD!AI28+TPDDL_EOD!AJ28</f>
        <v>69.61</v>
      </c>
      <c r="N28">
        <f t="shared" si="0"/>
        <v>268.96000000000004</v>
      </c>
      <c r="O28" s="112">
        <f t="shared" si="1"/>
        <v>-1.0000000000047748E-2</v>
      </c>
      <c r="P28">
        <v>134.60499516656751</v>
      </c>
      <c r="Q28">
        <v>44.998326888756687</v>
      </c>
      <c r="R28">
        <v>5.8397828673408672</v>
      </c>
      <c r="S28">
        <v>13.899483194527065</v>
      </c>
      <c r="T28">
        <v>69.607411882807838</v>
      </c>
      <c r="U28" s="114">
        <f t="shared" si="2"/>
        <v>268.94999999999993</v>
      </c>
      <c r="V28" s="112">
        <f t="shared" si="3"/>
        <v>0</v>
      </c>
      <c r="Y28">
        <f>BAWANA!AW28+BAWANA!AX28</f>
        <v>19.05</v>
      </c>
      <c r="Z28">
        <f>BAWANA!BD28+BAWANA!BE28</f>
        <v>32</v>
      </c>
      <c r="AA28">
        <f>BAWANA!X28+BAWANA!Y28</f>
        <v>19.05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19.05</v>
      </c>
      <c r="Z29">
        <f>BAWANA!BD29+BAWANA!BE29</f>
        <v>32</v>
      </c>
      <c r="AA29">
        <f>BAWANA!X29+BAWANA!Y29</f>
        <v>19.05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19.05</v>
      </c>
      <c r="Z30">
        <f>BAWANA!BD30+BAWANA!BE30</f>
        <v>32</v>
      </c>
      <c r="AA30">
        <f>BAWANA!X30+BAWANA!Y30</f>
        <v>19.05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19.05</v>
      </c>
      <c r="Z31">
        <f>BAWANA!BD31+BAWANA!BE31</f>
        <v>32</v>
      </c>
      <c r="AA31">
        <f>BAWANA!X31+BAWANA!Y31</f>
        <v>19.05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19.05</v>
      </c>
      <c r="Z32">
        <f>BAWANA!BD32+BAWANA!BE32</f>
        <v>32</v>
      </c>
      <c r="AA32">
        <f>BAWANA!X32+BAWANA!Y32</f>
        <v>19.05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272.41999999999996</v>
      </c>
      <c r="E35">
        <f>BAWANA!AM35</f>
        <v>0</v>
      </c>
      <c r="F35">
        <f t="shared" si="4"/>
        <v>256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272.41999999999996</v>
      </c>
      <c r="E36">
        <f>BAWANA!AM36</f>
        <v>0</v>
      </c>
      <c r="F36">
        <f t="shared" si="4"/>
        <v>256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279.74</v>
      </c>
      <c r="E62">
        <f>BAWANA!AM62</f>
        <v>0</v>
      </c>
      <c r="F62">
        <f t="shared" si="4"/>
        <v>256</v>
      </c>
      <c r="G62">
        <f t="shared" si="5"/>
        <v>279.74</v>
      </c>
      <c r="H62" s="112"/>
      <c r="I62">
        <f>BRPL_EOD!AI62+BRPL_EOD!AJ62</f>
        <v>134.61000000000001</v>
      </c>
      <c r="J62">
        <f>BYPL_EOD!AI62+BYPL_EOD!AJ62</f>
        <v>55</v>
      </c>
      <c r="K62">
        <f>MES_EOD!AI62+MES_EOD!AJ62</f>
        <v>5.84</v>
      </c>
      <c r="L62">
        <f>NDMC_EOD!AI62+NDMC_EOD!AJ62</f>
        <v>14.69</v>
      </c>
      <c r="M62">
        <f>TPDDL_EOD!AI62+TPDDL_EOD!AJ62</f>
        <v>69.61</v>
      </c>
      <c r="N62">
        <f t="shared" si="0"/>
        <v>279.75</v>
      </c>
      <c r="O62" s="112">
        <f t="shared" si="1"/>
        <v>-9.9999999999909051E-3</v>
      </c>
      <c r="P62">
        <v>134.60518820375336</v>
      </c>
      <c r="Q62">
        <v>54.998033958891867</v>
      </c>
      <c r="R62">
        <v>5.8397912421805183</v>
      </c>
      <c r="S62">
        <v>14.68947488829312</v>
      </c>
      <c r="T62">
        <v>69.607511706881141</v>
      </c>
      <c r="U62" s="114">
        <f t="shared" si="2"/>
        <v>279.74</v>
      </c>
      <c r="V62" s="112">
        <f t="shared" si="3"/>
        <v>0</v>
      </c>
      <c r="Y62">
        <f>BAWANA!AW62+BAWANA!AX62</f>
        <v>20.13</v>
      </c>
      <c r="Z62">
        <f>BAWANA!BD62+BAWANA!BE62</f>
        <v>20.13</v>
      </c>
      <c r="AA62">
        <f>BAWANA!X62+BAWANA!Y62</f>
        <v>20.13</v>
      </c>
      <c r="AB62">
        <f>BAWANA!AE62+BAWANA!AF62</f>
        <v>20.13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115.56</v>
      </c>
      <c r="J63">
        <f>BYPL_EOD!AI63+BYPL_EOD!AJ63</f>
        <v>55</v>
      </c>
      <c r="K63">
        <f>MES_EOD!AI63+MES_EOD!AJ63</f>
        <v>5.84</v>
      </c>
      <c r="L63">
        <f>NDMC_EOD!AI63+NDMC_EOD!AJ63</f>
        <v>10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115.55548611382369</v>
      </c>
      <c r="Q63">
        <v>54.997851646420067</v>
      </c>
      <c r="R63">
        <v>5.8397718839107844</v>
      </c>
      <c r="S63">
        <v>9.9996093902581933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115.56</v>
      </c>
      <c r="J64">
        <f>BYPL_EOD!AI64+BYPL_EOD!AJ64</f>
        <v>55</v>
      </c>
      <c r="K64">
        <f>MES_EOD!AI64+MES_EOD!AJ64</f>
        <v>5.84</v>
      </c>
      <c r="L64">
        <f>NDMC_EOD!AI64+NDMC_EOD!AJ64</f>
        <v>10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115.55548611382369</v>
      </c>
      <c r="Q64">
        <v>54.997851646420067</v>
      </c>
      <c r="R64">
        <v>5.8397718839107844</v>
      </c>
      <c r="S64">
        <v>9.9996093902581933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115.56</v>
      </c>
      <c r="J65">
        <f>BYPL_EOD!AI65+BYPL_EOD!AJ65</f>
        <v>55</v>
      </c>
      <c r="K65">
        <f>MES_EOD!AI65+MES_EOD!AJ65</f>
        <v>5.84</v>
      </c>
      <c r="L65">
        <f>NDMC_EOD!AI65+NDMC_EOD!AJ65</f>
        <v>10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115.55548611382369</v>
      </c>
      <c r="Q65">
        <v>54.997851646420067</v>
      </c>
      <c r="R65">
        <v>5.8397718839107844</v>
      </c>
      <c r="S65">
        <v>9.9996093902581933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115.56</v>
      </c>
      <c r="J66">
        <f>BYPL_EOD!AI66+BYPL_EOD!AJ66</f>
        <v>55</v>
      </c>
      <c r="K66">
        <f>MES_EOD!AI66+MES_EOD!AJ66</f>
        <v>5.84</v>
      </c>
      <c r="L66">
        <f>NDMC_EOD!AI66+NDMC_EOD!AJ66</f>
        <v>10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115.55548611382369</v>
      </c>
      <c r="Q66">
        <v>54.997851646420067</v>
      </c>
      <c r="R66">
        <v>5.8397718839107844</v>
      </c>
      <c r="S66">
        <v>9.9996093902581933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115.56</v>
      </c>
      <c r="J67">
        <f>BYPL_EOD!AI67+BYPL_EOD!AJ67</f>
        <v>55</v>
      </c>
      <c r="K67">
        <f>MES_EOD!AI67+MES_EOD!AJ67</f>
        <v>5.84</v>
      </c>
      <c r="L67">
        <f>NDMC_EOD!AI67+NDMC_EOD!AJ67</f>
        <v>10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115.55548611382369</v>
      </c>
      <c r="Q67">
        <v>54.997851646420067</v>
      </c>
      <c r="R67">
        <v>5.8397718839107844</v>
      </c>
      <c r="S67">
        <v>9.9996093902581933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115.56</v>
      </c>
      <c r="J68">
        <f>BYPL_EOD!AI68+BYPL_EOD!AJ68</f>
        <v>55</v>
      </c>
      <c r="K68">
        <f>MES_EOD!AI68+MES_EOD!AJ68</f>
        <v>5.84</v>
      </c>
      <c r="L68">
        <f>NDMC_EOD!AI68+NDMC_EOD!AJ68</f>
        <v>10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115.55548611382369</v>
      </c>
      <c r="Q68">
        <v>54.997851646420067</v>
      </c>
      <c r="R68">
        <v>5.8397718839107844</v>
      </c>
      <c r="S68">
        <v>9.9996093902581933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115.56</v>
      </c>
      <c r="J69">
        <f>BYPL_EOD!AI69+BYPL_EOD!AJ69</f>
        <v>55</v>
      </c>
      <c r="K69">
        <f>MES_EOD!AI69+MES_EOD!AJ69</f>
        <v>5.84</v>
      </c>
      <c r="L69">
        <f>NDMC_EOD!AI69+NDMC_EOD!AJ69</f>
        <v>10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115.55548611382369</v>
      </c>
      <c r="Q69">
        <v>54.997851646420067</v>
      </c>
      <c r="R69">
        <v>5.8397718839107844</v>
      </c>
      <c r="S69">
        <v>9.9996093902581933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115.56</v>
      </c>
      <c r="J70">
        <f>BYPL_EOD!AI70+BYPL_EOD!AJ70</f>
        <v>55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115.55548611382369</v>
      </c>
      <c r="Q70">
        <v>54.997851646420067</v>
      </c>
      <c r="R70">
        <v>5.8397718839107844</v>
      </c>
      <c r="S70">
        <v>9.9996093902581933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115.56</v>
      </c>
      <c r="J71">
        <f>BYPL_EOD!AI71+BYPL_EOD!AJ71</f>
        <v>55</v>
      </c>
      <c r="K71">
        <f>MES_EOD!AI71+MES_EOD!AJ71</f>
        <v>5.84</v>
      </c>
      <c r="L71">
        <f>NDMC_EOD!AI71+NDMC_EOD!AJ71</f>
        <v>10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115.55548611382369</v>
      </c>
      <c r="Q71">
        <v>54.997851646420067</v>
      </c>
      <c r="R71">
        <v>5.8397718839107844</v>
      </c>
      <c r="S71">
        <v>9.9996093902581933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115.56</v>
      </c>
      <c r="J72">
        <f>BYPL_EOD!AI72+BYPL_EOD!AJ72</f>
        <v>55</v>
      </c>
      <c r="K72">
        <f>MES_EOD!AI72+MES_EOD!AJ72</f>
        <v>5.84</v>
      </c>
      <c r="L72">
        <f>NDMC_EOD!AI72+NDMC_EOD!AJ72</f>
        <v>10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115.55548611382369</v>
      </c>
      <c r="Q72">
        <v>54.997851646420067</v>
      </c>
      <c r="R72">
        <v>5.8397718839107844</v>
      </c>
      <c r="S72">
        <v>9.9996093902581933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115.56</v>
      </c>
      <c r="J73">
        <f>BYPL_EOD!AI73+BYPL_EOD!AJ73</f>
        <v>55</v>
      </c>
      <c r="K73">
        <f>MES_EOD!AI73+MES_EOD!AJ73</f>
        <v>5.84</v>
      </c>
      <c r="L73">
        <f>NDMC_EOD!AI73+NDMC_EOD!AJ73</f>
        <v>10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115.55548611382369</v>
      </c>
      <c r="Q73">
        <v>54.997851646420067</v>
      </c>
      <c r="R73">
        <v>5.8397718839107844</v>
      </c>
      <c r="S73">
        <v>9.9996093902581933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115.56</v>
      </c>
      <c r="J74">
        <f>BYPL_EOD!AI74+BYPL_EOD!AJ74</f>
        <v>55</v>
      </c>
      <c r="K74">
        <f>MES_EOD!AI74+MES_EOD!AJ74</f>
        <v>5.84</v>
      </c>
      <c r="L74">
        <f>NDMC_EOD!AI74+NDMC_EOD!AJ74</f>
        <v>10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115.55548611382369</v>
      </c>
      <c r="Q74">
        <v>54.997851646420067</v>
      </c>
      <c r="R74">
        <v>5.8397718839107844</v>
      </c>
      <c r="S74">
        <v>9.9996093902581933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115.56</v>
      </c>
      <c r="J75">
        <f>BYPL_EOD!AI75+BYPL_EOD!AJ75</f>
        <v>55</v>
      </c>
      <c r="K75">
        <f>MES_EOD!AI75+MES_EOD!AJ75</f>
        <v>5.84</v>
      </c>
      <c r="L75">
        <f>NDMC_EOD!AI75+NDMC_EOD!AJ75</f>
        <v>10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115.55548611382369</v>
      </c>
      <c r="Q75">
        <v>54.997851646420067</v>
      </c>
      <c r="R75">
        <v>5.8397718839107844</v>
      </c>
      <c r="S75">
        <v>9.9996093902581933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115.56</v>
      </c>
      <c r="J76">
        <f>BYPL_EOD!AI76+BYPL_EOD!AJ76</f>
        <v>55</v>
      </c>
      <c r="K76">
        <f>MES_EOD!AI76+MES_EOD!AJ76</f>
        <v>5.84</v>
      </c>
      <c r="L76">
        <f>NDMC_EOD!AI76+NDMC_EOD!AJ76</f>
        <v>10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115.55548611382369</v>
      </c>
      <c r="Q76">
        <v>54.997851646420067</v>
      </c>
      <c r="R76">
        <v>5.8397718839107844</v>
      </c>
      <c r="S76">
        <v>9.9996093902581933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125.56</v>
      </c>
      <c r="J77">
        <f>BYPL_EOD!AI77+BYPL_EOD!AJ77</f>
        <v>45</v>
      </c>
      <c r="K77">
        <f>MES_EOD!AI77+MES_EOD!AJ77</f>
        <v>5.84</v>
      </c>
      <c r="L77">
        <f>NDMC_EOD!AI77+NDMC_EOD!AJ77</f>
        <v>10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125.55509550408188</v>
      </c>
      <c r="Q77">
        <v>44.998242256161873</v>
      </c>
      <c r="R77">
        <v>5.8397718839107844</v>
      </c>
      <c r="S77">
        <v>9.9996093902581933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125.56</v>
      </c>
      <c r="J78">
        <f>BYPL_EOD!AI78+BYPL_EOD!AJ78</f>
        <v>45</v>
      </c>
      <c r="K78">
        <f>MES_EOD!AI78+MES_EOD!AJ78</f>
        <v>5.84</v>
      </c>
      <c r="L78">
        <f>NDMC_EOD!AI78+NDMC_EOD!AJ78</f>
        <v>10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125.55509550408188</v>
      </c>
      <c r="Q78">
        <v>44.998242256161873</v>
      </c>
      <c r="R78">
        <v>5.8397718839107844</v>
      </c>
      <c r="S78">
        <v>9.9996093902581933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</v>
      </c>
      <c r="E79">
        <f>BAWANA!AM79</f>
        <v>0</v>
      </c>
      <c r="F79">
        <f t="shared" si="11"/>
        <v>256</v>
      </c>
      <c r="G79">
        <f t="shared" si="12"/>
        <v>278.05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-9.9999999999909051E-3</v>
      </c>
      <c r="P79">
        <v>134.60515895849818</v>
      </c>
      <c r="Q79">
        <v>44.998381644249442</v>
      </c>
      <c r="R79">
        <v>5.8397899733870391</v>
      </c>
      <c r="S79">
        <v>22.999172840394159</v>
      </c>
      <c r="T79">
        <v>69.607496583471189</v>
      </c>
      <c r="U79" s="114">
        <f t="shared" si="9"/>
        <v>278.05</v>
      </c>
      <c r="V79" s="112">
        <f t="shared" si="10"/>
        <v>0</v>
      </c>
      <c r="Y79">
        <f>BAWANA!AW79+BAWANA!AX79</f>
        <v>32</v>
      </c>
      <c r="Z79">
        <f>BAWANA!BD79+BAWANA!BE79</f>
        <v>9.9499999999999993</v>
      </c>
      <c r="AA79">
        <f>BAWANA!X79+BAWANA!Y79</f>
        <v>32</v>
      </c>
      <c r="AB79">
        <f>BAWANA!AE79+BAWANA!AF79</f>
        <v>9.9499999999999993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32</v>
      </c>
      <c r="Z80">
        <f>BAWANA!BD80+BAWANA!BE80</f>
        <v>9.9499999999999993</v>
      </c>
      <c r="AA80">
        <f>BAWANA!X80+BAWANA!Y80</f>
        <v>32</v>
      </c>
      <c r="AB80">
        <f>BAWANA!AE80+BAWANA!AF80</f>
        <v>9.9499999999999993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6.369320000000001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6.369320000000001</v>
      </c>
      <c r="H99" s="114"/>
      <c r="I99" s="114">
        <f t="shared" si="14"/>
        <v>2.9721149999999947</v>
      </c>
      <c r="J99" s="114">
        <f t="shared" si="14"/>
        <v>1.21</v>
      </c>
      <c r="K99" s="114">
        <f t="shared" si="14"/>
        <v>0.14015999999999981</v>
      </c>
      <c r="L99" s="114">
        <f t="shared" si="14"/>
        <v>0.39257750000000002</v>
      </c>
      <c r="M99" s="114">
        <f t="shared" si="14"/>
        <v>1.6706399999999977</v>
      </c>
      <c r="N99" s="114">
        <f t="shared" si="14"/>
        <v>6.3854924999999882</v>
      </c>
      <c r="O99" s="114">
        <f t="shared" si="14"/>
        <v>-1.6172499999999999E-2</v>
      </c>
      <c r="P99" s="114">
        <f t="shared" si="14"/>
        <v>2.9645615935116956</v>
      </c>
      <c r="Q99" s="114">
        <f t="shared" si="14"/>
        <v>1.2069101024562265</v>
      </c>
      <c r="R99" s="114">
        <f t="shared" si="14"/>
        <v>0.13983173992549572</v>
      </c>
      <c r="S99" s="114">
        <f t="shared" si="14"/>
        <v>0.39128926680970338</v>
      </c>
      <c r="T99" s="114">
        <f t="shared" si="14"/>
        <v>1.6667272972968776</v>
      </c>
      <c r="U99" s="114">
        <f t="shared" si="14"/>
        <v>6.369320000000001</v>
      </c>
      <c r="V99" s="114">
        <f t="shared" si="10"/>
        <v>0</v>
      </c>
      <c r="Y99" s="114">
        <f>SUM(Y3:Y98)/4000</f>
        <v>0.61208999999999969</v>
      </c>
      <c r="Z99" s="114">
        <f t="shared" ref="Z99:AD99" si="15">SUM(Z3:Z98)/4000</f>
        <v>0.69858999999999971</v>
      </c>
      <c r="AA99" s="114">
        <f t="shared" si="15"/>
        <v>0.61208999999999969</v>
      </c>
      <c r="AB99" s="114">
        <f t="shared" si="15"/>
        <v>0.69858999999999971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253</v>
      </c>
      <c r="E3">
        <f>BAWANA!AQ3</f>
        <v>0</v>
      </c>
      <c r="F3">
        <f>(B3+C3)*0.8</f>
        <v>712</v>
      </c>
      <c r="G3">
        <f>(D3+E3)</f>
        <v>253</v>
      </c>
      <c r="H3" s="112"/>
      <c r="I3">
        <f>BRPL_EOD!AM3+BRPL_EOD!AN3</f>
        <v>200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253</v>
      </c>
      <c r="O3" s="112">
        <f t="shared" ref="O3:O66" si="1">G3-N3</f>
        <v>0</v>
      </c>
      <c r="P3">
        <v>200</v>
      </c>
      <c r="Q3">
        <v>23</v>
      </c>
      <c r="R3">
        <v>0</v>
      </c>
      <c r="S3">
        <v>0</v>
      </c>
      <c r="T3">
        <v>30</v>
      </c>
      <c r="U3" s="114">
        <f t="shared" ref="U3:U66" si="2">SUM(P3:T3)</f>
        <v>253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253</v>
      </c>
      <c r="E4">
        <f>BAWANA!AQ4</f>
        <v>0</v>
      </c>
      <c r="F4">
        <f t="shared" ref="F4:F67" si="4">(B4+C4)*0.8</f>
        <v>712</v>
      </c>
      <c r="G4">
        <f t="shared" ref="G4:G67" si="5">(D4+E4)</f>
        <v>253</v>
      </c>
      <c r="H4" s="112"/>
      <c r="I4">
        <f>BRPL_EOD!AM4+BRPL_EOD!AN4</f>
        <v>200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253</v>
      </c>
      <c r="O4" s="112">
        <f t="shared" si="1"/>
        <v>0</v>
      </c>
      <c r="P4">
        <v>200</v>
      </c>
      <c r="Q4">
        <v>23</v>
      </c>
      <c r="R4">
        <v>0</v>
      </c>
      <c r="S4">
        <v>0</v>
      </c>
      <c r="T4">
        <v>30</v>
      </c>
      <c r="U4" s="114">
        <f t="shared" si="2"/>
        <v>253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253</v>
      </c>
      <c r="E5">
        <f>BAWANA!AQ5</f>
        <v>0</v>
      </c>
      <c r="F5">
        <f t="shared" si="4"/>
        <v>712</v>
      </c>
      <c r="G5">
        <f t="shared" si="5"/>
        <v>253</v>
      </c>
      <c r="H5" s="112"/>
      <c r="I5">
        <f>BRPL_EOD!AM5+BRPL_EOD!AN5</f>
        <v>200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253</v>
      </c>
      <c r="O5" s="112">
        <f t="shared" si="1"/>
        <v>0</v>
      </c>
      <c r="P5">
        <v>200</v>
      </c>
      <c r="Q5">
        <v>23</v>
      </c>
      <c r="R5">
        <v>0</v>
      </c>
      <c r="S5">
        <v>0</v>
      </c>
      <c r="T5">
        <v>30</v>
      </c>
      <c r="U5" s="114">
        <f t="shared" si="2"/>
        <v>253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253</v>
      </c>
      <c r="E6">
        <f>BAWANA!AQ6</f>
        <v>0</v>
      </c>
      <c r="F6">
        <f t="shared" si="4"/>
        <v>712</v>
      </c>
      <c r="G6">
        <f t="shared" si="5"/>
        <v>253</v>
      </c>
      <c r="H6" s="112"/>
      <c r="I6">
        <f>BRPL_EOD!AM6+BRPL_EOD!AN6</f>
        <v>200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253</v>
      </c>
      <c r="O6" s="112">
        <f t="shared" si="1"/>
        <v>0</v>
      </c>
      <c r="P6">
        <v>200</v>
      </c>
      <c r="Q6">
        <v>23</v>
      </c>
      <c r="R6">
        <v>0</v>
      </c>
      <c r="S6">
        <v>0</v>
      </c>
      <c r="T6">
        <v>30</v>
      </c>
      <c r="U6" s="114">
        <f t="shared" si="2"/>
        <v>253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265</v>
      </c>
      <c r="E7">
        <f>BAWANA!AQ7</f>
        <v>0</v>
      </c>
      <c r="F7">
        <f t="shared" si="4"/>
        <v>712</v>
      </c>
      <c r="G7">
        <f t="shared" si="5"/>
        <v>265</v>
      </c>
      <c r="H7" s="112"/>
      <c r="I7">
        <f>BRPL_EOD!AM7+BRPL_EOD!AN7</f>
        <v>200</v>
      </c>
      <c r="J7">
        <f>BYPL_EOD!AM7+BYPL_EOD!AN7</f>
        <v>35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265</v>
      </c>
      <c r="O7" s="112">
        <f t="shared" si="1"/>
        <v>0</v>
      </c>
      <c r="P7">
        <v>200</v>
      </c>
      <c r="Q7">
        <v>35</v>
      </c>
      <c r="R7">
        <v>0</v>
      </c>
      <c r="S7">
        <v>0</v>
      </c>
      <c r="T7">
        <v>30</v>
      </c>
      <c r="U7" s="114">
        <f t="shared" si="2"/>
        <v>265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265</v>
      </c>
      <c r="E8">
        <f>BAWANA!AQ8</f>
        <v>0</v>
      </c>
      <c r="F8">
        <f t="shared" si="4"/>
        <v>712</v>
      </c>
      <c r="G8">
        <f t="shared" si="5"/>
        <v>265</v>
      </c>
      <c r="H8" s="112"/>
      <c r="I8">
        <f>BRPL_EOD!AM8+BRPL_EOD!AN8</f>
        <v>200</v>
      </c>
      <c r="J8">
        <f>BYPL_EOD!AM8+BYPL_EOD!AN8</f>
        <v>35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265</v>
      </c>
      <c r="O8" s="112">
        <f t="shared" si="1"/>
        <v>0</v>
      </c>
      <c r="P8">
        <v>200</v>
      </c>
      <c r="Q8">
        <v>35</v>
      </c>
      <c r="R8">
        <v>0</v>
      </c>
      <c r="S8">
        <v>0</v>
      </c>
      <c r="T8">
        <v>30</v>
      </c>
      <c r="U8" s="114">
        <f t="shared" si="2"/>
        <v>265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265</v>
      </c>
      <c r="E9">
        <f>BAWANA!AQ9</f>
        <v>0</v>
      </c>
      <c r="F9">
        <f t="shared" si="4"/>
        <v>712</v>
      </c>
      <c r="G9">
        <f t="shared" si="5"/>
        <v>265</v>
      </c>
      <c r="H9" s="112"/>
      <c r="I9">
        <f>BRPL_EOD!AM9+BRPL_EOD!AN9</f>
        <v>200</v>
      </c>
      <c r="J9">
        <f>BYPL_EOD!AM9+BYPL_EOD!AN9</f>
        <v>35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265</v>
      </c>
      <c r="O9" s="112">
        <f t="shared" si="1"/>
        <v>0</v>
      </c>
      <c r="P9">
        <v>200</v>
      </c>
      <c r="Q9">
        <v>35</v>
      </c>
      <c r="R9">
        <v>0</v>
      </c>
      <c r="S9">
        <v>0</v>
      </c>
      <c r="T9">
        <v>30</v>
      </c>
      <c r="U9" s="114">
        <f t="shared" si="2"/>
        <v>265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265</v>
      </c>
      <c r="E10">
        <f>BAWANA!AQ10</f>
        <v>0</v>
      </c>
      <c r="F10">
        <f t="shared" si="4"/>
        <v>712</v>
      </c>
      <c r="G10">
        <f t="shared" si="5"/>
        <v>265</v>
      </c>
      <c r="H10" s="112"/>
      <c r="I10">
        <f>BRPL_EOD!AM10+BRPL_EOD!AN10</f>
        <v>200</v>
      </c>
      <c r="J10">
        <f>BYPL_EOD!AM10+BYPL_EOD!AN10</f>
        <v>35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265</v>
      </c>
      <c r="O10" s="112">
        <f t="shared" si="1"/>
        <v>0</v>
      </c>
      <c r="P10">
        <v>200</v>
      </c>
      <c r="Q10">
        <v>35</v>
      </c>
      <c r="R10">
        <v>0</v>
      </c>
      <c r="S10">
        <v>0</v>
      </c>
      <c r="T10">
        <v>30</v>
      </c>
      <c r="U10" s="114">
        <f t="shared" si="2"/>
        <v>265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153</v>
      </c>
      <c r="E11">
        <f>BAWANA!AQ11</f>
        <v>0</v>
      </c>
      <c r="F11">
        <f t="shared" si="4"/>
        <v>712</v>
      </c>
      <c r="G11">
        <f t="shared" si="5"/>
        <v>153</v>
      </c>
      <c r="H11" s="112"/>
      <c r="I11">
        <f>BRPL_EOD!AM11+BRPL_EOD!AN11</f>
        <v>100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153</v>
      </c>
      <c r="O11" s="112">
        <f t="shared" si="1"/>
        <v>0</v>
      </c>
      <c r="P11">
        <v>100</v>
      </c>
      <c r="Q11">
        <v>23</v>
      </c>
      <c r="R11">
        <v>0</v>
      </c>
      <c r="S11">
        <v>0</v>
      </c>
      <c r="T11">
        <v>30</v>
      </c>
      <c r="U11" s="114">
        <f t="shared" si="2"/>
        <v>153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712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712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712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712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712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712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712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712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712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712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712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712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712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712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712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712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712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712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712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712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712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712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712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712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712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712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712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448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448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560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448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560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448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560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448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560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448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560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448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560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448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560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448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560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448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560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448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560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448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560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448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560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448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560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448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560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448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560</v>
      </c>
      <c r="C71">
        <f>BAWANA!G71</f>
        <v>0</v>
      </c>
      <c r="D71">
        <f>BAWANA!AP71</f>
        <v>193</v>
      </c>
      <c r="E71">
        <f>BAWANA!AQ71</f>
        <v>0</v>
      </c>
      <c r="F71">
        <f t="shared" si="11"/>
        <v>448</v>
      </c>
      <c r="G71">
        <f t="shared" si="12"/>
        <v>193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193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70</v>
      </c>
      <c r="U71" s="114">
        <f t="shared" si="9"/>
        <v>193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560</v>
      </c>
      <c r="C72">
        <f>BAWANA!G72</f>
        <v>0</v>
      </c>
      <c r="D72">
        <f>BAWANA!AP72</f>
        <v>193</v>
      </c>
      <c r="E72">
        <f>BAWANA!AQ72</f>
        <v>0</v>
      </c>
      <c r="F72">
        <f t="shared" si="11"/>
        <v>448</v>
      </c>
      <c r="G72">
        <f t="shared" si="12"/>
        <v>193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193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70</v>
      </c>
      <c r="U72" s="114">
        <f t="shared" si="9"/>
        <v>193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560</v>
      </c>
      <c r="C73">
        <f>BAWANA!G73</f>
        <v>0</v>
      </c>
      <c r="D73">
        <f>BAWANA!AP73</f>
        <v>193</v>
      </c>
      <c r="E73">
        <f>BAWANA!AQ73</f>
        <v>0</v>
      </c>
      <c r="F73">
        <f t="shared" si="11"/>
        <v>448</v>
      </c>
      <c r="G73">
        <f t="shared" si="12"/>
        <v>193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193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70</v>
      </c>
      <c r="U73" s="114">
        <f t="shared" si="9"/>
        <v>193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560</v>
      </c>
      <c r="C74">
        <f>BAWANA!G74</f>
        <v>0</v>
      </c>
      <c r="D74">
        <f>BAWANA!AP74</f>
        <v>193</v>
      </c>
      <c r="E74">
        <f>BAWANA!AQ74</f>
        <v>0</v>
      </c>
      <c r="F74">
        <f t="shared" si="11"/>
        <v>448</v>
      </c>
      <c r="G74">
        <f t="shared" si="12"/>
        <v>193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193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70</v>
      </c>
      <c r="U74" s="114">
        <f t="shared" si="9"/>
        <v>193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590</v>
      </c>
      <c r="C75">
        <f>BAWANA!G75</f>
        <v>0</v>
      </c>
      <c r="D75">
        <f>BAWANA!AP75</f>
        <v>193</v>
      </c>
      <c r="E75">
        <f>BAWANA!AQ75</f>
        <v>0</v>
      </c>
      <c r="F75">
        <f t="shared" si="11"/>
        <v>472</v>
      </c>
      <c r="G75">
        <f t="shared" si="12"/>
        <v>193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193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70</v>
      </c>
      <c r="U75" s="114">
        <f t="shared" si="9"/>
        <v>193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590</v>
      </c>
      <c r="C76">
        <f>BAWANA!G76</f>
        <v>0</v>
      </c>
      <c r="D76">
        <f>BAWANA!AP76</f>
        <v>193</v>
      </c>
      <c r="E76">
        <f>BAWANA!AQ76</f>
        <v>0</v>
      </c>
      <c r="F76">
        <f t="shared" si="11"/>
        <v>472</v>
      </c>
      <c r="G76">
        <f t="shared" si="12"/>
        <v>193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193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70</v>
      </c>
      <c r="U76" s="114">
        <f t="shared" si="9"/>
        <v>193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590</v>
      </c>
      <c r="C77">
        <f>BAWANA!G77</f>
        <v>0</v>
      </c>
      <c r="D77">
        <f>BAWANA!AP77</f>
        <v>193</v>
      </c>
      <c r="E77">
        <f>BAWANA!AQ77</f>
        <v>0</v>
      </c>
      <c r="F77">
        <f t="shared" si="11"/>
        <v>472</v>
      </c>
      <c r="G77">
        <f t="shared" si="12"/>
        <v>193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193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70</v>
      </c>
      <c r="U77" s="114">
        <f t="shared" si="9"/>
        <v>193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590</v>
      </c>
      <c r="C78">
        <f>BAWANA!G78</f>
        <v>0</v>
      </c>
      <c r="D78">
        <f>BAWANA!AP78</f>
        <v>193</v>
      </c>
      <c r="E78">
        <f>BAWANA!AQ78</f>
        <v>0</v>
      </c>
      <c r="F78">
        <f t="shared" si="11"/>
        <v>472</v>
      </c>
      <c r="G78">
        <f t="shared" si="12"/>
        <v>193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193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70</v>
      </c>
      <c r="U78" s="114">
        <f t="shared" si="9"/>
        <v>193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590</v>
      </c>
      <c r="C79">
        <f>BAWANA!G79</f>
        <v>0</v>
      </c>
      <c r="D79">
        <f>BAWANA!AP79</f>
        <v>276.66000000000003</v>
      </c>
      <c r="E79">
        <f>BAWANA!AQ79</f>
        <v>0</v>
      </c>
      <c r="F79">
        <f t="shared" si="11"/>
        <v>472</v>
      </c>
      <c r="G79">
        <f t="shared" si="12"/>
        <v>276.66000000000003</v>
      </c>
      <c r="H79" s="112"/>
      <c r="I79">
        <f>BRPL_EOD!AM79+BRPL_EOD!AN79</f>
        <v>183.66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276.65999999999997</v>
      </c>
      <c r="O79" s="112">
        <f t="shared" si="8"/>
        <v>0</v>
      </c>
      <c r="P79">
        <v>183.66000000000003</v>
      </c>
      <c r="Q79">
        <v>23.000000000000004</v>
      </c>
      <c r="R79">
        <v>0</v>
      </c>
      <c r="S79">
        <v>0</v>
      </c>
      <c r="T79">
        <v>70.000000000000014</v>
      </c>
      <c r="U79" s="114">
        <f t="shared" si="9"/>
        <v>276.66000000000003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590</v>
      </c>
      <c r="C80">
        <f>BAWANA!G80</f>
        <v>0</v>
      </c>
      <c r="D80">
        <f>BAWANA!AP80</f>
        <v>276.66000000000003</v>
      </c>
      <c r="E80">
        <f>BAWANA!AQ80</f>
        <v>0</v>
      </c>
      <c r="F80">
        <f t="shared" si="11"/>
        <v>472</v>
      </c>
      <c r="G80">
        <f t="shared" si="12"/>
        <v>276.66000000000003</v>
      </c>
      <c r="H80" s="112"/>
      <c r="I80">
        <f>BRPL_EOD!AM80+BRPL_EOD!AN80</f>
        <v>183.66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276.65999999999997</v>
      </c>
      <c r="O80" s="112">
        <f t="shared" si="8"/>
        <v>0</v>
      </c>
      <c r="P80">
        <v>183.66000000000003</v>
      </c>
      <c r="Q80">
        <v>23.000000000000004</v>
      </c>
      <c r="R80">
        <v>0</v>
      </c>
      <c r="S80">
        <v>0</v>
      </c>
      <c r="T80">
        <v>70.000000000000014</v>
      </c>
      <c r="U80" s="114">
        <f t="shared" si="9"/>
        <v>276.66000000000003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590</v>
      </c>
      <c r="C81">
        <f>BAWANA!G81</f>
        <v>0</v>
      </c>
      <c r="D81">
        <f>BAWANA!AP81</f>
        <v>276.66000000000003</v>
      </c>
      <c r="E81">
        <f>BAWANA!AQ81</f>
        <v>0</v>
      </c>
      <c r="F81">
        <f t="shared" si="11"/>
        <v>472</v>
      </c>
      <c r="G81">
        <f t="shared" si="12"/>
        <v>276.66000000000003</v>
      </c>
      <c r="H81" s="112"/>
      <c r="I81">
        <f>BRPL_EOD!AM81+BRPL_EOD!AN81</f>
        <v>183.66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276.65999999999997</v>
      </c>
      <c r="O81" s="112">
        <f t="shared" si="8"/>
        <v>0</v>
      </c>
      <c r="P81">
        <v>183.66000000000003</v>
      </c>
      <c r="Q81">
        <v>23.000000000000004</v>
      </c>
      <c r="R81">
        <v>0</v>
      </c>
      <c r="S81">
        <v>0</v>
      </c>
      <c r="T81">
        <v>70.000000000000014</v>
      </c>
      <c r="U81" s="114">
        <f t="shared" si="9"/>
        <v>276.66000000000003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590</v>
      </c>
      <c r="C82">
        <f>BAWANA!G82</f>
        <v>0</v>
      </c>
      <c r="D82">
        <f>BAWANA!AP82</f>
        <v>276.66000000000003</v>
      </c>
      <c r="E82">
        <f>BAWANA!AQ82</f>
        <v>0</v>
      </c>
      <c r="F82">
        <f t="shared" si="11"/>
        <v>472</v>
      </c>
      <c r="G82">
        <f t="shared" si="12"/>
        <v>276.66000000000003</v>
      </c>
      <c r="H82" s="112"/>
      <c r="I82">
        <f>BRPL_EOD!AM82+BRPL_EOD!AN82</f>
        <v>183.66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276.65999999999997</v>
      </c>
      <c r="O82" s="112">
        <f t="shared" si="8"/>
        <v>0</v>
      </c>
      <c r="P82">
        <v>183.66000000000003</v>
      </c>
      <c r="Q82">
        <v>23.000000000000004</v>
      </c>
      <c r="R82">
        <v>0</v>
      </c>
      <c r="S82">
        <v>0</v>
      </c>
      <c r="T82">
        <v>70.000000000000014</v>
      </c>
      <c r="U82" s="114">
        <f t="shared" si="9"/>
        <v>276.66000000000003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590</v>
      </c>
      <c r="C83">
        <f>BAWANA!G83</f>
        <v>0</v>
      </c>
      <c r="D83">
        <f>BAWANA!AP83</f>
        <v>276.66000000000003</v>
      </c>
      <c r="E83">
        <f>BAWANA!AQ83</f>
        <v>0</v>
      </c>
      <c r="F83">
        <f t="shared" si="11"/>
        <v>472</v>
      </c>
      <c r="G83">
        <f t="shared" si="12"/>
        <v>276.66000000000003</v>
      </c>
      <c r="H83" s="112"/>
      <c r="I83">
        <f>BRPL_EOD!AM83+BRPL_EOD!AN83</f>
        <v>183.66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276.65999999999997</v>
      </c>
      <c r="O83" s="112">
        <f t="shared" si="8"/>
        <v>0</v>
      </c>
      <c r="P83">
        <v>183.66000000000003</v>
      </c>
      <c r="Q83">
        <v>23.000000000000004</v>
      </c>
      <c r="R83">
        <v>0</v>
      </c>
      <c r="S83">
        <v>0</v>
      </c>
      <c r="T83">
        <v>70.000000000000014</v>
      </c>
      <c r="U83" s="114">
        <f t="shared" si="9"/>
        <v>276.66000000000003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590</v>
      </c>
      <c r="C84">
        <f>BAWANA!G84</f>
        <v>0</v>
      </c>
      <c r="D84">
        <f>BAWANA!AP84</f>
        <v>306.66000000000003</v>
      </c>
      <c r="E84">
        <f>BAWANA!AQ84</f>
        <v>0</v>
      </c>
      <c r="F84">
        <f t="shared" si="11"/>
        <v>472</v>
      </c>
      <c r="G84">
        <f t="shared" si="12"/>
        <v>306.66000000000003</v>
      </c>
      <c r="H84" s="112"/>
      <c r="I84">
        <f>BRPL_EOD!AM84+BRPL_EOD!AN84</f>
        <v>213.66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306.65999999999997</v>
      </c>
      <c r="O84" s="112">
        <f t="shared" si="8"/>
        <v>0</v>
      </c>
      <c r="P84">
        <v>213.66000000000003</v>
      </c>
      <c r="Q84">
        <v>23.000000000000004</v>
      </c>
      <c r="R84">
        <v>0</v>
      </c>
      <c r="S84">
        <v>0</v>
      </c>
      <c r="T84">
        <v>70.000000000000014</v>
      </c>
      <c r="U84" s="114">
        <f t="shared" si="9"/>
        <v>306.66000000000003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590</v>
      </c>
      <c r="C85">
        <f>BAWANA!G85</f>
        <v>0</v>
      </c>
      <c r="D85">
        <f>BAWANA!AP85</f>
        <v>376.66</v>
      </c>
      <c r="E85">
        <f>BAWANA!AQ85</f>
        <v>0</v>
      </c>
      <c r="F85">
        <f t="shared" si="11"/>
        <v>472</v>
      </c>
      <c r="G85">
        <f t="shared" si="12"/>
        <v>376.66</v>
      </c>
      <c r="H85" s="112"/>
      <c r="I85">
        <f>BRPL_EOD!AM85+BRPL_EOD!AN85</f>
        <v>283.66000000000003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376.66</v>
      </c>
      <c r="O85" s="112">
        <f t="shared" si="8"/>
        <v>0</v>
      </c>
      <c r="P85">
        <v>283.66000000000003</v>
      </c>
      <c r="Q85">
        <v>23</v>
      </c>
      <c r="R85">
        <v>0</v>
      </c>
      <c r="S85">
        <v>0</v>
      </c>
      <c r="T85">
        <v>70</v>
      </c>
      <c r="U85" s="114">
        <f t="shared" si="9"/>
        <v>376.66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590</v>
      </c>
      <c r="C86">
        <f>BAWANA!G86</f>
        <v>0</v>
      </c>
      <c r="D86">
        <f>BAWANA!AP86</f>
        <v>398.66</v>
      </c>
      <c r="E86">
        <f>BAWANA!AQ86</f>
        <v>0</v>
      </c>
      <c r="F86">
        <f t="shared" si="11"/>
        <v>472</v>
      </c>
      <c r="G86">
        <f t="shared" si="12"/>
        <v>398.66</v>
      </c>
      <c r="H86" s="112"/>
      <c r="I86">
        <f>BRPL_EOD!AM86+BRPL_EOD!AN86</f>
        <v>263.66000000000003</v>
      </c>
      <c r="J86">
        <f>BYPL_EOD!AM86+BYPL_EOD!AN86</f>
        <v>65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398.66</v>
      </c>
      <c r="O86" s="112">
        <f t="shared" si="8"/>
        <v>0</v>
      </c>
      <c r="P86">
        <v>263.66000000000003</v>
      </c>
      <c r="Q86">
        <v>65</v>
      </c>
      <c r="R86">
        <v>0</v>
      </c>
      <c r="S86">
        <v>0</v>
      </c>
      <c r="T86">
        <v>70</v>
      </c>
      <c r="U86" s="114">
        <f t="shared" si="9"/>
        <v>398.66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590</v>
      </c>
      <c r="C87">
        <f>BAWANA!G87</f>
        <v>0</v>
      </c>
      <c r="D87">
        <f>BAWANA!AP87</f>
        <v>346.66</v>
      </c>
      <c r="E87">
        <f>BAWANA!AQ87</f>
        <v>0</v>
      </c>
      <c r="F87">
        <f t="shared" si="11"/>
        <v>472</v>
      </c>
      <c r="G87">
        <f t="shared" si="12"/>
        <v>346.66</v>
      </c>
      <c r="H87" s="112"/>
      <c r="I87">
        <f>BRPL_EOD!AM87+BRPL_EOD!AN87</f>
        <v>253.66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346.65999999999997</v>
      </c>
      <c r="O87" s="112">
        <f t="shared" si="8"/>
        <v>0</v>
      </c>
      <c r="P87">
        <v>253.66000000000003</v>
      </c>
      <c r="Q87">
        <v>23.000000000000004</v>
      </c>
      <c r="R87">
        <v>0</v>
      </c>
      <c r="S87">
        <v>0</v>
      </c>
      <c r="T87">
        <v>70.000000000000014</v>
      </c>
      <c r="U87" s="114">
        <f t="shared" si="9"/>
        <v>346.66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590</v>
      </c>
      <c r="C88">
        <f>BAWANA!G88</f>
        <v>0</v>
      </c>
      <c r="D88">
        <f>BAWANA!AP88</f>
        <v>376.66</v>
      </c>
      <c r="E88">
        <f>BAWANA!AQ88</f>
        <v>0</v>
      </c>
      <c r="F88">
        <f t="shared" si="11"/>
        <v>472</v>
      </c>
      <c r="G88">
        <f t="shared" si="12"/>
        <v>376.66</v>
      </c>
      <c r="H88" s="112"/>
      <c r="I88">
        <f>BRPL_EOD!AM88+BRPL_EOD!AN88</f>
        <v>283.66000000000003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376.66</v>
      </c>
      <c r="O88" s="112">
        <f t="shared" si="8"/>
        <v>0</v>
      </c>
      <c r="P88">
        <v>283.66000000000003</v>
      </c>
      <c r="Q88">
        <v>23</v>
      </c>
      <c r="R88">
        <v>0</v>
      </c>
      <c r="S88">
        <v>0</v>
      </c>
      <c r="T88">
        <v>70</v>
      </c>
      <c r="U88" s="114">
        <f t="shared" si="9"/>
        <v>376.66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590</v>
      </c>
      <c r="C89">
        <f>BAWANA!G89</f>
        <v>0</v>
      </c>
      <c r="D89">
        <f>BAWANA!AP89</f>
        <v>468.66</v>
      </c>
      <c r="E89">
        <f>BAWANA!AQ89</f>
        <v>0</v>
      </c>
      <c r="F89">
        <f t="shared" si="11"/>
        <v>472</v>
      </c>
      <c r="G89">
        <f t="shared" si="12"/>
        <v>468.66</v>
      </c>
      <c r="H89" s="112"/>
      <c r="I89">
        <f>BRPL_EOD!AM89+BRPL_EOD!AN89</f>
        <v>333.66</v>
      </c>
      <c r="J89">
        <f>BYPL_EOD!AM89+BYPL_EOD!AN89</f>
        <v>65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468.66</v>
      </c>
      <c r="O89" s="112">
        <f t="shared" si="8"/>
        <v>0</v>
      </c>
      <c r="P89">
        <v>333.66</v>
      </c>
      <c r="Q89">
        <v>65</v>
      </c>
      <c r="R89">
        <v>0</v>
      </c>
      <c r="S89">
        <v>0</v>
      </c>
      <c r="T89">
        <v>70</v>
      </c>
      <c r="U89" s="114">
        <f t="shared" si="9"/>
        <v>468.66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590</v>
      </c>
      <c r="C90">
        <f>BAWANA!G90</f>
        <v>0</v>
      </c>
      <c r="D90">
        <f>BAWANA!AP90</f>
        <v>553.66</v>
      </c>
      <c r="E90">
        <f>BAWANA!AQ90</f>
        <v>0</v>
      </c>
      <c r="F90">
        <f t="shared" si="11"/>
        <v>472</v>
      </c>
      <c r="G90">
        <f t="shared" si="12"/>
        <v>553.66</v>
      </c>
      <c r="H90" s="112"/>
      <c r="I90">
        <f>BRPL_EOD!AM90+BRPL_EOD!AN90</f>
        <v>383.66</v>
      </c>
      <c r="J90">
        <f>BYPL_EOD!AM90+BYPL_EOD!AN90</f>
        <v>100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553.66000000000008</v>
      </c>
      <c r="O90" s="112">
        <f t="shared" si="8"/>
        <v>0</v>
      </c>
      <c r="P90">
        <v>383.65999999999997</v>
      </c>
      <c r="Q90">
        <v>99.999999999999986</v>
      </c>
      <c r="R90">
        <v>0</v>
      </c>
      <c r="S90">
        <v>0</v>
      </c>
      <c r="T90">
        <v>69.999999999999986</v>
      </c>
      <c r="U90" s="114">
        <f t="shared" si="9"/>
        <v>553.66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590</v>
      </c>
      <c r="C91">
        <f>BAWANA!G91</f>
        <v>0</v>
      </c>
      <c r="D91">
        <f>BAWANA!AP91</f>
        <v>503.66</v>
      </c>
      <c r="E91">
        <f>BAWANA!AQ91</f>
        <v>0</v>
      </c>
      <c r="F91">
        <f t="shared" si="11"/>
        <v>472</v>
      </c>
      <c r="G91">
        <f t="shared" si="12"/>
        <v>503.66</v>
      </c>
      <c r="H91" s="112"/>
      <c r="I91">
        <f>BRPL_EOD!AM91+BRPL_EOD!AN91</f>
        <v>333.66</v>
      </c>
      <c r="J91">
        <f>BYPL_EOD!AM91+BYPL_EOD!AN91</f>
        <v>100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503.66</v>
      </c>
      <c r="O91" s="112">
        <f t="shared" si="8"/>
        <v>0</v>
      </c>
      <c r="P91">
        <v>333.66</v>
      </c>
      <c r="Q91">
        <v>100</v>
      </c>
      <c r="R91">
        <v>0</v>
      </c>
      <c r="S91">
        <v>0</v>
      </c>
      <c r="T91">
        <v>70</v>
      </c>
      <c r="U91" s="114">
        <f t="shared" si="9"/>
        <v>503.66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590</v>
      </c>
      <c r="C92">
        <f>BAWANA!G92</f>
        <v>0</v>
      </c>
      <c r="D92">
        <f>BAWANA!AP92</f>
        <v>551.58000000000004</v>
      </c>
      <c r="E92">
        <f>BAWANA!AQ92</f>
        <v>0</v>
      </c>
      <c r="F92">
        <f t="shared" si="11"/>
        <v>472</v>
      </c>
      <c r="G92">
        <f t="shared" si="12"/>
        <v>551.58000000000004</v>
      </c>
      <c r="H92" s="112"/>
      <c r="I92">
        <f>BRPL_EOD!AM92+BRPL_EOD!AN92</f>
        <v>375.38</v>
      </c>
      <c r="J92">
        <f>BYPL_EOD!AM92+BYPL_EOD!AN92</f>
        <v>106.2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551.57999999999993</v>
      </c>
      <c r="O92" s="112">
        <f t="shared" si="8"/>
        <v>0</v>
      </c>
      <c r="P92">
        <v>375.38000000000005</v>
      </c>
      <c r="Q92">
        <v>106.20000000000003</v>
      </c>
      <c r="R92">
        <v>0</v>
      </c>
      <c r="S92">
        <v>0</v>
      </c>
      <c r="T92">
        <v>70.000000000000014</v>
      </c>
      <c r="U92" s="114">
        <f t="shared" si="9"/>
        <v>551.58000000000015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590</v>
      </c>
      <c r="C93">
        <f>BAWANA!G93</f>
        <v>0</v>
      </c>
      <c r="D93">
        <f>BAWANA!AP93</f>
        <v>590</v>
      </c>
      <c r="E93">
        <f>BAWANA!AQ93</f>
        <v>0</v>
      </c>
      <c r="F93">
        <f t="shared" si="11"/>
        <v>472</v>
      </c>
      <c r="G93">
        <f t="shared" si="12"/>
        <v>590</v>
      </c>
      <c r="H93" s="112"/>
      <c r="I93">
        <f>BRPL_EOD!AM93+BRPL_EOD!AN93</f>
        <v>413.8</v>
      </c>
      <c r="J93">
        <f>BYPL_EOD!AM93+BYPL_EOD!AN93</f>
        <v>106.2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590</v>
      </c>
      <c r="O93" s="112">
        <f t="shared" si="8"/>
        <v>0</v>
      </c>
      <c r="P93">
        <v>413.8</v>
      </c>
      <c r="Q93">
        <v>106.2</v>
      </c>
      <c r="R93">
        <v>0</v>
      </c>
      <c r="S93">
        <v>0</v>
      </c>
      <c r="T93">
        <v>70</v>
      </c>
      <c r="U93" s="114">
        <f t="shared" si="9"/>
        <v>590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590</v>
      </c>
      <c r="C94">
        <f>BAWANA!G94</f>
        <v>0</v>
      </c>
      <c r="D94">
        <f>BAWANA!AP94</f>
        <v>590</v>
      </c>
      <c r="E94">
        <f>BAWANA!AQ94</f>
        <v>0</v>
      </c>
      <c r="F94">
        <f t="shared" si="11"/>
        <v>472</v>
      </c>
      <c r="G94">
        <f t="shared" si="12"/>
        <v>590</v>
      </c>
      <c r="H94" s="112"/>
      <c r="I94">
        <f>BRPL_EOD!AM94+BRPL_EOD!AN94</f>
        <v>413.8</v>
      </c>
      <c r="J94">
        <f>BYPL_EOD!AM94+BYPL_EOD!AN94</f>
        <v>106.2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590</v>
      </c>
      <c r="O94" s="112">
        <f t="shared" si="8"/>
        <v>0</v>
      </c>
      <c r="P94">
        <v>413.8</v>
      </c>
      <c r="Q94">
        <v>106.2</v>
      </c>
      <c r="R94">
        <v>0</v>
      </c>
      <c r="S94">
        <v>0</v>
      </c>
      <c r="T94">
        <v>70</v>
      </c>
      <c r="U94" s="114">
        <f t="shared" si="9"/>
        <v>590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590</v>
      </c>
      <c r="C95">
        <f>BAWANA!G95</f>
        <v>0</v>
      </c>
      <c r="D95">
        <f>BAWANA!AP95</f>
        <v>590</v>
      </c>
      <c r="E95">
        <f>BAWANA!AQ95</f>
        <v>0</v>
      </c>
      <c r="F95">
        <f t="shared" si="11"/>
        <v>472</v>
      </c>
      <c r="G95">
        <f t="shared" si="12"/>
        <v>590</v>
      </c>
      <c r="H95" s="112"/>
      <c r="I95">
        <f>BRPL_EOD!AM95+BRPL_EOD!AN95</f>
        <v>413.8</v>
      </c>
      <c r="J95">
        <f>BYPL_EOD!AM95+BYPL_EOD!AN95</f>
        <v>106.2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590</v>
      </c>
      <c r="O95" s="112">
        <f t="shared" si="8"/>
        <v>0</v>
      </c>
      <c r="P95">
        <v>413.8</v>
      </c>
      <c r="Q95">
        <v>106.2</v>
      </c>
      <c r="R95">
        <v>0</v>
      </c>
      <c r="S95">
        <v>0</v>
      </c>
      <c r="T95">
        <v>70</v>
      </c>
      <c r="U95" s="114">
        <f t="shared" si="9"/>
        <v>590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590</v>
      </c>
      <c r="C96">
        <f>BAWANA!G96</f>
        <v>0</v>
      </c>
      <c r="D96">
        <f>BAWANA!AP96</f>
        <v>590</v>
      </c>
      <c r="E96">
        <f>BAWANA!AQ96</f>
        <v>0</v>
      </c>
      <c r="F96">
        <f t="shared" si="11"/>
        <v>472</v>
      </c>
      <c r="G96">
        <f t="shared" si="12"/>
        <v>590</v>
      </c>
      <c r="H96" s="112"/>
      <c r="I96">
        <f>BRPL_EOD!AM96+BRPL_EOD!AN96</f>
        <v>413.8</v>
      </c>
      <c r="J96">
        <f>BYPL_EOD!AM96+BYPL_EOD!AN96</f>
        <v>106.2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590</v>
      </c>
      <c r="O96" s="112">
        <f t="shared" si="8"/>
        <v>0</v>
      </c>
      <c r="P96">
        <v>413.8</v>
      </c>
      <c r="Q96">
        <v>106.2</v>
      </c>
      <c r="R96">
        <v>0</v>
      </c>
      <c r="S96">
        <v>0</v>
      </c>
      <c r="T96">
        <v>70</v>
      </c>
      <c r="U96" s="114">
        <f t="shared" si="9"/>
        <v>590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570</v>
      </c>
      <c r="C97">
        <f>BAWANA!G97</f>
        <v>0</v>
      </c>
      <c r="D97">
        <f>BAWANA!AP97</f>
        <v>570</v>
      </c>
      <c r="E97">
        <f>BAWANA!AQ97</f>
        <v>0</v>
      </c>
      <c r="F97">
        <f t="shared" si="11"/>
        <v>456</v>
      </c>
      <c r="G97">
        <f t="shared" si="12"/>
        <v>570</v>
      </c>
      <c r="H97" s="112"/>
      <c r="I97">
        <f>BRPL_EOD!AM97+BRPL_EOD!AN97</f>
        <v>397.4</v>
      </c>
      <c r="J97">
        <f>BYPL_EOD!AM97+BYPL_EOD!AN97</f>
        <v>102.6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570</v>
      </c>
      <c r="O97" s="112">
        <f t="shared" si="8"/>
        <v>0</v>
      </c>
      <c r="P97">
        <v>397.4</v>
      </c>
      <c r="Q97">
        <v>102.6</v>
      </c>
      <c r="R97">
        <v>0</v>
      </c>
      <c r="S97">
        <v>0</v>
      </c>
      <c r="T97">
        <v>70</v>
      </c>
      <c r="U97" s="114">
        <f t="shared" si="9"/>
        <v>570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570</v>
      </c>
      <c r="C98">
        <f>BAWANA!G98</f>
        <v>0</v>
      </c>
      <c r="D98">
        <f>BAWANA!AP98</f>
        <v>570</v>
      </c>
      <c r="E98">
        <f>BAWANA!AQ98</f>
        <v>0</v>
      </c>
      <c r="F98">
        <f t="shared" si="11"/>
        <v>456</v>
      </c>
      <c r="G98">
        <f t="shared" si="12"/>
        <v>570</v>
      </c>
      <c r="H98" s="112"/>
      <c r="I98">
        <f>BRPL_EOD!AM98+BRPL_EOD!AN98</f>
        <v>397.4</v>
      </c>
      <c r="J98">
        <f>BYPL_EOD!AM98+BYPL_EOD!AN98</f>
        <v>102.6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570</v>
      </c>
      <c r="O98" s="112">
        <f t="shared" si="8"/>
        <v>0</v>
      </c>
      <c r="P98">
        <v>397.4</v>
      </c>
      <c r="Q98">
        <v>102.6</v>
      </c>
      <c r="R98">
        <v>0</v>
      </c>
      <c r="S98">
        <v>0</v>
      </c>
      <c r="T98">
        <v>70</v>
      </c>
      <c r="U98" s="114">
        <f t="shared" si="9"/>
        <v>570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17.84</v>
      </c>
      <c r="C99" s="114">
        <f t="shared" ref="C99:U99" si="14">SUM(C3:C98)/4000</f>
        <v>0</v>
      </c>
      <c r="D99" s="114">
        <f t="shared" si="14"/>
        <v>5.3905399999999997</v>
      </c>
      <c r="E99" s="114">
        <f t="shared" si="14"/>
        <v>0</v>
      </c>
      <c r="F99" s="114">
        <f t="shared" si="14"/>
        <v>14.272</v>
      </c>
      <c r="G99" s="114">
        <f t="shared" si="14"/>
        <v>5.3905399999999997</v>
      </c>
      <c r="H99" s="114"/>
      <c r="I99" s="114">
        <f t="shared" si="14"/>
        <v>3.6232399999999982</v>
      </c>
      <c r="J99" s="114">
        <f t="shared" si="14"/>
        <v>0.76729999999999976</v>
      </c>
      <c r="K99" s="114">
        <f t="shared" si="14"/>
        <v>0</v>
      </c>
      <c r="L99" s="114">
        <f t="shared" si="14"/>
        <v>0</v>
      </c>
      <c r="M99" s="114">
        <f t="shared" si="14"/>
        <v>1</v>
      </c>
      <c r="N99" s="114">
        <f t="shared" si="14"/>
        <v>5.3905399999999988</v>
      </c>
      <c r="O99" s="114">
        <f t="shared" si="14"/>
        <v>0</v>
      </c>
      <c r="P99" s="114">
        <f t="shared" si="14"/>
        <v>3.6232399999999982</v>
      </c>
      <c r="Q99" s="114">
        <f t="shared" si="14"/>
        <v>0.76729999999999976</v>
      </c>
      <c r="R99" s="114">
        <f t="shared" si="14"/>
        <v>0</v>
      </c>
      <c r="S99" s="114">
        <f t="shared" si="14"/>
        <v>0</v>
      </c>
      <c r="T99" s="114">
        <f t="shared" si="14"/>
        <v>1</v>
      </c>
      <c r="U99" s="114">
        <f t="shared" si="14"/>
        <v>5.3905399999999997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31.933814999999999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97.764911999999995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110.327443</v>
      </c>
      <c r="Q3">
        <v>22.630299000000001</v>
      </c>
      <c r="R3">
        <v>44.306624999999997</v>
      </c>
      <c r="S3">
        <v>27.638981000000001</v>
      </c>
      <c r="T3">
        <v>3.0945860000000001</v>
      </c>
      <c r="U3">
        <v>409.5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47.799194999999997</v>
      </c>
      <c r="AH3">
        <v>165.14201700000001</v>
      </c>
      <c r="AI3">
        <v>16.783217</v>
      </c>
      <c r="AJ3">
        <v>0</v>
      </c>
      <c r="AK3">
        <v>67.655124000000001</v>
      </c>
      <c r="AL3">
        <v>80.177999999999997</v>
      </c>
      <c r="AM3">
        <v>12.685976</v>
      </c>
      <c r="AN3">
        <v>1.082873</v>
      </c>
      <c r="AO3">
        <v>0</v>
      </c>
      <c r="AP3">
        <v>4.4835000000000003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6.283493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3232.6452399999998</v>
      </c>
    </row>
    <row r="4" spans="1:121">
      <c r="A4" t="s">
        <v>46</v>
      </c>
      <c r="B4">
        <v>0</v>
      </c>
      <c r="C4">
        <v>0</v>
      </c>
      <c r="D4">
        <v>31.933814999999999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97.764911999999995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110.327443</v>
      </c>
      <c r="Q4">
        <v>22.630299000000001</v>
      </c>
      <c r="R4">
        <v>44.306624999999997</v>
      </c>
      <c r="S4">
        <v>27.638981000000001</v>
      </c>
      <c r="T4">
        <v>3.0945860000000001</v>
      </c>
      <c r="U4">
        <v>409.5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47.799194999999997</v>
      </c>
      <c r="AH4">
        <v>165.14201700000001</v>
      </c>
      <c r="AI4">
        <v>16.783217</v>
      </c>
      <c r="AJ4">
        <v>0</v>
      </c>
      <c r="AK4">
        <v>67.655124000000001</v>
      </c>
      <c r="AL4">
        <v>80.177999999999997</v>
      </c>
      <c r="AM4">
        <v>12.685976</v>
      </c>
      <c r="AN4">
        <v>1.082873</v>
      </c>
      <c r="AO4">
        <v>0</v>
      </c>
      <c r="AP4">
        <v>4.4835000000000003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6.283493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3232.6452399999998</v>
      </c>
    </row>
    <row r="5" spans="1:121">
      <c r="A5" t="s">
        <v>47</v>
      </c>
      <c r="B5">
        <v>0</v>
      </c>
      <c r="C5">
        <v>0</v>
      </c>
      <c r="D5">
        <v>31.933814999999999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97.764911999999995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110.327443</v>
      </c>
      <c r="Q5">
        <v>22.630299000000001</v>
      </c>
      <c r="R5">
        <v>44.306624999999997</v>
      </c>
      <c r="S5">
        <v>27.638981000000001</v>
      </c>
      <c r="T5">
        <v>3.0945860000000001</v>
      </c>
      <c r="U5">
        <v>409.5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47.799194999999997</v>
      </c>
      <c r="AH5">
        <v>165.14201700000001</v>
      </c>
      <c r="AI5">
        <v>16.783217</v>
      </c>
      <c r="AJ5">
        <v>0</v>
      </c>
      <c r="AK5">
        <v>67.655124000000001</v>
      </c>
      <c r="AL5">
        <v>80.177999999999997</v>
      </c>
      <c r="AM5">
        <v>12.685976</v>
      </c>
      <c r="AN5">
        <v>1.082873</v>
      </c>
      <c r="AO5">
        <v>0</v>
      </c>
      <c r="AP5">
        <v>4.4835000000000003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6.283493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3232.6452399999998</v>
      </c>
    </row>
    <row r="6" spans="1:121">
      <c r="A6" t="s">
        <v>48</v>
      </c>
      <c r="B6">
        <v>0</v>
      </c>
      <c r="C6">
        <v>0</v>
      </c>
      <c r="D6">
        <v>31.933814999999999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97.764911999999995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110.327443</v>
      </c>
      <c r="Q6">
        <v>22.630299000000001</v>
      </c>
      <c r="R6">
        <v>44.306624999999997</v>
      </c>
      <c r="S6">
        <v>27.638981000000001</v>
      </c>
      <c r="T6">
        <v>3.0945860000000001</v>
      </c>
      <c r="U6">
        <v>409.5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47.799194999999997</v>
      </c>
      <c r="AH6">
        <v>165.14201700000001</v>
      </c>
      <c r="AI6">
        <v>16.783217</v>
      </c>
      <c r="AJ6">
        <v>0</v>
      </c>
      <c r="AK6">
        <v>67.655124000000001</v>
      </c>
      <c r="AL6">
        <v>80.177999999999997</v>
      </c>
      <c r="AM6">
        <v>12.685976</v>
      </c>
      <c r="AN6">
        <v>1.082873</v>
      </c>
      <c r="AO6">
        <v>0</v>
      </c>
      <c r="AP6">
        <v>4.4835000000000003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6.283493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3232.6452399999998</v>
      </c>
    </row>
    <row r="7" spans="1:121">
      <c r="A7" t="s">
        <v>49</v>
      </c>
      <c r="B7">
        <v>0</v>
      </c>
      <c r="C7">
        <v>0</v>
      </c>
      <c r="D7">
        <v>31.933814999999999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97.764911999999995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110.327443</v>
      </c>
      <c r="Q7">
        <v>22.630299000000001</v>
      </c>
      <c r="R7">
        <v>44.306624999999997</v>
      </c>
      <c r="S7">
        <v>27.638981000000001</v>
      </c>
      <c r="T7">
        <v>3.0945860000000001</v>
      </c>
      <c r="U7">
        <v>409.5</v>
      </c>
      <c r="V7">
        <v>20.801072000000001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47.799194999999997</v>
      </c>
      <c r="AH7">
        <v>165.14201700000001</v>
      </c>
      <c r="AI7">
        <v>0</v>
      </c>
      <c r="AJ7">
        <v>0</v>
      </c>
      <c r="AK7">
        <v>67.655124000000001</v>
      </c>
      <c r="AL7">
        <v>80.177999999999997</v>
      </c>
      <c r="AM7">
        <v>12.685976</v>
      </c>
      <c r="AN7">
        <v>1.082873</v>
      </c>
      <c r="AO7">
        <v>0</v>
      </c>
      <c r="AP7">
        <v>4.4835000000000003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3223.7203909999998</v>
      </c>
    </row>
    <row r="8" spans="1:121">
      <c r="A8" t="s">
        <v>50</v>
      </c>
      <c r="B8">
        <v>0</v>
      </c>
      <c r="C8">
        <v>0</v>
      </c>
      <c r="D8">
        <v>31.933814999999999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97.764911999999995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110.327443</v>
      </c>
      <c r="Q8">
        <v>22.630299000000001</v>
      </c>
      <c r="R8">
        <v>44.306624999999997</v>
      </c>
      <c r="S8">
        <v>27.638981000000001</v>
      </c>
      <c r="T8">
        <v>3.0945860000000001</v>
      </c>
      <c r="U8">
        <v>409.5</v>
      </c>
      <c r="V8">
        <v>20.801072000000001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47.799194999999997</v>
      </c>
      <c r="AH8">
        <v>165.14201700000001</v>
      </c>
      <c r="AI8">
        <v>0</v>
      </c>
      <c r="AJ8">
        <v>0</v>
      </c>
      <c r="AK8">
        <v>67.655124000000001</v>
      </c>
      <c r="AL8">
        <v>80.177999999999997</v>
      </c>
      <c r="AM8">
        <v>12.685976</v>
      </c>
      <c r="AN8">
        <v>1.082873</v>
      </c>
      <c r="AO8">
        <v>0</v>
      </c>
      <c r="AP8">
        <v>4.4835000000000003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3223.7203909999998</v>
      </c>
    </row>
    <row r="9" spans="1:121">
      <c r="A9" t="s">
        <v>51</v>
      </c>
      <c r="B9">
        <v>0</v>
      </c>
      <c r="C9">
        <v>0</v>
      </c>
      <c r="D9">
        <v>31.933814999999999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97.764911999999995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110.327443</v>
      </c>
      <c r="Q9">
        <v>22.630299000000001</v>
      </c>
      <c r="R9">
        <v>44.306624999999997</v>
      </c>
      <c r="S9">
        <v>27.638981000000001</v>
      </c>
      <c r="T9">
        <v>3.0945860000000001</v>
      </c>
      <c r="U9">
        <v>409.5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47.799194999999997</v>
      </c>
      <c r="AH9">
        <v>165.14201700000001</v>
      </c>
      <c r="AI9">
        <v>0</v>
      </c>
      <c r="AJ9">
        <v>0</v>
      </c>
      <c r="AK9">
        <v>67.655124000000001</v>
      </c>
      <c r="AL9">
        <v>80.177999999999997</v>
      </c>
      <c r="AM9">
        <v>12.685976</v>
      </c>
      <c r="AN9">
        <v>1.082873</v>
      </c>
      <c r="AO9">
        <v>0</v>
      </c>
      <c r="AP9">
        <v>4.4835000000000003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3223.7203909999998</v>
      </c>
    </row>
    <row r="10" spans="1:121">
      <c r="A10" t="s">
        <v>52</v>
      </c>
      <c r="B10">
        <v>0</v>
      </c>
      <c r="C10">
        <v>0</v>
      </c>
      <c r="D10">
        <v>31.933814000000002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97.764911999999995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110.327443</v>
      </c>
      <c r="Q10">
        <v>22.630299000000001</v>
      </c>
      <c r="R10">
        <v>44.306624999999997</v>
      </c>
      <c r="S10">
        <v>27.638981000000001</v>
      </c>
      <c r="T10">
        <v>3.0945860000000001</v>
      </c>
      <c r="U10">
        <v>409.5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47.799194999999997</v>
      </c>
      <c r="AH10">
        <v>165.14201700000001</v>
      </c>
      <c r="AI10">
        <v>0</v>
      </c>
      <c r="AJ10">
        <v>0</v>
      </c>
      <c r="AK10">
        <v>67.655124000000001</v>
      </c>
      <c r="AL10">
        <v>80.177999999999997</v>
      </c>
      <c r="AM10">
        <v>12.685976</v>
      </c>
      <c r="AN10">
        <v>1.082873</v>
      </c>
      <c r="AO10">
        <v>0</v>
      </c>
      <c r="AP10">
        <v>4.4835000000000003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3223.72039</v>
      </c>
    </row>
    <row r="11" spans="1:121">
      <c r="A11" t="s">
        <v>53</v>
      </c>
      <c r="B11">
        <v>0</v>
      </c>
      <c r="C11">
        <v>0</v>
      </c>
      <c r="D11">
        <v>32.585524999999997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104.554142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110.327443</v>
      </c>
      <c r="Q11">
        <v>22.630299000000001</v>
      </c>
      <c r="R11">
        <v>44.306624999999997</v>
      </c>
      <c r="S11">
        <v>27.638981000000001</v>
      </c>
      <c r="T11">
        <v>3.0945860000000001</v>
      </c>
      <c r="U11">
        <v>409.5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10.884034</v>
      </c>
      <c r="AE11">
        <v>59.175403000000003</v>
      </c>
      <c r="AF11">
        <v>0</v>
      </c>
      <c r="AG11">
        <v>47.799194999999997</v>
      </c>
      <c r="AH11">
        <v>165.14201700000001</v>
      </c>
      <c r="AI11">
        <v>0</v>
      </c>
      <c r="AJ11">
        <v>0</v>
      </c>
      <c r="AK11">
        <v>67.655124000000001</v>
      </c>
      <c r="AL11">
        <v>80.177999999999997</v>
      </c>
      <c r="AM11">
        <v>12.685976</v>
      </c>
      <c r="AN11">
        <v>1.082873</v>
      </c>
      <c r="AO11">
        <v>0</v>
      </c>
      <c r="AP11">
        <v>4.4835000000000003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3220.2772959999998</v>
      </c>
    </row>
    <row r="12" spans="1:121">
      <c r="A12" t="s">
        <v>54</v>
      </c>
      <c r="B12">
        <v>0</v>
      </c>
      <c r="C12">
        <v>0</v>
      </c>
      <c r="D12">
        <v>32.585524999999997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104.554142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110.327443</v>
      </c>
      <c r="Q12">
        <v>22.630299000000001</v>
      </c>
      <c r="R12">
        <v>44.306624999999997</v>
      </c>
      <c r="S12">
        <v>27.638981000000001</v>
      </c>
      <c r="T12">
        <v>3.0945860000000001</v>
      </c>
      <c r="U12">
        <v>409.5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10.884034</v>
      </c>
      <c r="AE12">
        <v>59.175403000000003</v>
      </c>
      <c r="AF12">
        <v>0</v>
      </c>
      <c r="AG12">
        <v>47.799194999999997</v>
      </c>
      <c r="AH12">
        <v>165.14201700000001</v>
      </c>
      <c r="AI12">
        <v>0</v>
      </c>
      <c r="AJ12">
        <v>0</v>
      </c>
      <c r="AK12">
        <v>67.655124000000001</v>
      </c>
      <c r="AL12">
        <v>80.177999999999997</v>
      </c>
      <c r="AM12">
        <v>12.685976</v>
      </c>
      <c r="AN12">
        <v>1.082873</v>
      </c>
      <c r="AO12">
        <v>0</v>
      </c>
      <c r="AP12">
        <v>4.4835000000000003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3220.2772959999998</v>
      </c>
    </row>
    <row r="13" spans="1:121">
      <c r="A13" t="s">
        <v>55</v>
      </c>
      <c r="B13">
        <v>0</v>
      </c>
      <c r="C13">
        <v>0</v>
      </c>
      <c r="D13">
        <v>32.585524999999997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104.554142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110.327443</v>
      </c>
      <c r="Q13">
        <v>22.630299000000001</v>
      </c>
      <c r="R13">
        <v>44.306624999999997</v>
      </c>
      <c r="S13">
        <v>27.638981000000001</v>
      </c>
      <c r="T13">
        <v>3.0945860000000001</v>
      </c>
      <c r="U13">
        <v>409.5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10.884034</v>
      </c>
      <c r="AE13">
        <v>59.175403000000003</v>
      </c>
      <c r="AF13">
        <v>0</v>
      </c>
      <c r="AG13">
        <v>47.799194999999997</v>
      </c>
      <c r="AH13">
        <v>165.14201700000001</v>
      </c>
      <c r="AI13">
        <v>0</v>
      </c>
      <c r="AJ13">
        <v>0</v>
      </c>
      <c r="AK13">
        <v>67.655124000000001</v>
      </c>
      <c r="AL13">
        <v>80.177999999999997</v>
      </c>
      <c r="AM13">
        <v>12.685976</v>
      </c>
      <c r="AN13">
        <v>1.082873</v>
      </c>
      <c r="AO13">
        <v>0</v>
      </c>
      <c r="AP13">
        <v>4.4835000000000003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3220.2772959999998</v>
      </c>
    </row>
    <row r="14" spans="1:121">
      <c r="A14" t="s">
        <v>56</v>
      </c>
      <c r="B14">
        <v>0</v>
      </c>
      <c r="C14">
        <v>0</v>
      </c>
      <c r="D14">
        <v>32.585524999999997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104.554142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110.327443</v>
      </c>
      <c r="Q14">
        <v>22.630299000000001</v>
      </c>
      <c r="R14">
        <v>44.306624999999997</v>
      </c>
      <c r="S14">
        <v>27.638981000000001</v>
      </c>
      <c r="T14">
        <v>3.0945860000000001</v>
      </c>
      <c r="U14">
        <v>409.5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10.884034</v>
      </c>
      <c r="AE14">
        <v>59.175403000000003</v>
      </c>
      <c r="AF14">
        <v>0</v>
      </c>
      <c r="AG14">
        <v>47.799194999999997</v>
      </c>
      <c r="AH14">
        <v>165.14201700000001</v>
      </c>
      <c r="AI14">
        <v>0</v>
      </c>
      <c r="AJ14">
        <v>0</v>
      </c>
      <c r="AK14">
        <v>67.655124000000001</v>
      </c>
      <c r="AL14">
        <v>80.177999999999997</v>
      </c>
      <c r="AM14">
        <v>12.685976</v>
      </c>
      <c r="AN14">
        <v>1.082873</v>
      </c>
      <c r="AO14">
        <v>0</v>
      </c>
      <c r="AP14">
        <v>4.4835000000000003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3220.8772959999997</v>
      </c>
    </row>
    <row r="15" spans="1:121">
      <c r="A15" t="s">
        <v>57</v>
      </c>
      <c r="B15">
        <v>0</v>
      </c>
      <c r="C15">
        <v>0</v>
      </c>
      <c r="D15">
        <v>32.585524999999997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110.327443</v>
      </c>
      <c r="Q15">
        <v>22.630299000000001</v>
      </c>
      <c r="R15">
        <v>44.306624999999997</v>
      </c>
      <c r="S15">
        <v>27.638981000000001</v>
      </c>
      <c r="T15">
        <v>3.0945860000000001</v>
      </c>
      <c r="U15">
        <v>409.5</v>
      </c>
      <c r="V15">
        <v>20.801072000000001</v>
      </c>
      <c r="W15">
        <v>44.311</v>
      </c>
      <c r="X15">
        <v>148.30237500000001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10.884034</v>
      </c>
      <c r="AE15">
        <v>59.175403000000003</v>
      </c>
      <c r="AF15">
        <v>0</v>
      </c>
      <c r="AG15">
        <v>47.799194999999997</v>
      </c>
      <c r="AH15">
        <v>165.14201700000001</v>
      </c>
      <c r="AI15">
        <v>0</v>
      </c>
      <c r="AJ15">
        <v>0</v>
      </c>
      <c r="AK15">
        <v>67.655124000000001</v>
      </c>
      <c r="AL15">
        <v>76.691999999999993</v>
      </c>
      <c r="AM15">
        <v>12.685976</v>
      </c>
      <c r="AN15">
        <v>1.082873</v>
      </c>
      <c r="AO15">
        <v>0</v>
      </c>
      <c r="AP15">
        <v>4.4835000000000003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3286.0724819999996</v>
      </c>
    </row>
    <row r="16" spans="1:121">
      <c r="A16" t="s">
        <v>58</v>
      </c>
      <c r="B16">
        <v>0</v>
      </c>
      <c r="C16">
        <v>0</v>
      </c>
      <c r="D16">
        <v>32.585524999999997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110.327443</v>
      </c>
      <c r="Q16">
        <v>22.630299000000001</v>
      </c>
      <c r="R16">
        <v>44.306624999999997</v>
      </c>
      <c r="S16">
        <v>27.638981000000001</v>
      </c>
      <c r="T16">
        <v>3.0945860000000001</v>
      </c>
      <c r="U16">
        <v>409.5</v>
      </c>
      <c r="V16">
        <v>20.801072000000001</v>
      </c>
      <c r="W16">
        <v>44.311</v>
      </c>
      <c r="X16">
        <v>148.30237500000001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10.884034</v>
      </c>
      <c r="AE16">
        <v>59.175403000000003</v>
      </c>
      <c r="AF16">
        <v>0</v>
      </c>
      <c r="AG16">
        <v>47.799194999999997</v>
      </c>
      <c r="AH16">
        <v>165.14201700000001</v>
      </c>
      <c r="AI16">
        <v>0</v>
      </c>
      <c r="AJ16">
        <v>0</v>
      </c>
      <c r="AK16">
        <v>67.655124000000001</v>
      </c>
      <c r="AL16">
        <v>76.691999999999993</v>
      </c>
      <c r="AM16">
        <v>12.685976</v>
      </c>
      <c r="AN16">
        <v>1.082873</v>
      </c>
      <c r="AO16">
        <v>0</v>
      </c>
      <c r="AP16">
        <v>4.4835000000000003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3286.0724819999996</v>
      </c>
    </row>
    <row r="17" spans="1:117">
      <c r="A17" t="s">
        <v>59</v>
      </c>
      <c r="B17">
        <v>0</v>
      </c>
      <c r="C17">
        <v>0</v>
      </c>
      <c r="D17">
        <v>32.585524999999997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110.327443</v>
      </c>
      <c r="Q17">
        <v>22.630299000000001</v>
      </c>
      <c r="R17">
        <v>44.306624999999997</v>
      </c>
      <c r="S17">
        <v>27.638981000000001</v>
      </c>
      <c r="T17">
        <v>3.0945860000000001</v>
      </c>
      <c r="U17">
        <v>409.5</v>
      </c>
      <c r="V17">
        <v>20.801072000000001</v>
      </c>
      <c r="W17">
        <v>44.311</v>
      </c>
      <c r="X17">
        <v>148.30237500000001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10.884034</v>
      </c>
      <c r="AE17">
        <v>59.175403000000003</v>
      </c>
      <c r="AF17">
        <v>0</v>
      </c>
      <c r="AG17">
        <v>47.799194999999997</v>
      </c>
      <c r="AH17">
        <v>179.96245400000001</v>
      </c>
      <c r="AI17">
        <v>0</v>
      </c>
      <c r="AJ17">
        <v>0</v>
      </c>
      <c r="AK17">
        <v>67.655124000000001</v>
      </c>
      <c r="AL17">
        <v>76.691999999999993</v>
      </c>
      <c r="AM17">
        <v>12.685976</v>
      </c>
      <c r="AN17">
        <v>1.082873</v>
      </c>
      <c r="AO17">
        <v>0</v>
      </c>
      <c r="AP17">
        <v>4.4835000000000003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6.9561019999999996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3299.0362409999998</v>
      </c>
    </row>
    <row r="18" spans="1:117">
      <c r="A18" t="s">
        <v>60</v>
      </c>
      <c r="B18">
        <v>0</v>
      </c>
      <c r="C18">
        <v>0</v>
      </c>
      <c r="D18">
        <v>32.585524999999997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110.327443</v>
      </c>
      <c r="Q18">
        <v>22.630299000000001</v>
      </c>
      <c r="R18">
        <v>44.306624999999997</v>
      </c>
      <c r="S18">
        <v>27.638981000000001</v>
      </c>
      <c r="T18">
        <v>3.0945860000000001</v>
      </c>
      <c r="U18">
        <v>409.5</v>
      </c>
      <c r="V18">
        <v>20.801072000000001</v>
      </c>
      <c r="W18">
        <v>44.311</v>
      </c>
      <c r="X18">
        <v>148.30237500000001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10.884034</v>
      </c>
      <c r="AE18">
        <v>59.175403000000003</v>
      </c>
      <c r="AF18">
        <v>0</v>
      </c>
      <c r="AG18">
        <v>47.799194999999997</v>
      </c>
      <c r="AH18">
        <v>179.96245400000001</v>
      </c>
      <c r="AI18">
        <v>0</v>
      </c>
      <c r="AJ18">
        <v>0</v>
      </c>
      <c r="AK18">
        <v>67.655124000000001</v>
      </c>
      <c r="AL18">
        <v>76.691999999999993</v>
      </c>
      <c r="AM18">
        <v>12.685976</v>
      </c>
      <c r="AN18">
        <v>1.082873</v>
      </c>
      <c r="AO18">
        <v>0</v>
      </c>
      <c r="AP18">
        <v>4.4835000000000003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6.9561019999999996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3299.0362409999998</v>
      </c>
    </row>
    <row r="19" spans="1:117">
      <c r="A19" t="s">
        <v>61</v>
      </c>
      <c r="B19">
        <v>0</v>
      </c>
      <c r="C19">
        <v>0</v>
      </c>
      <c r="D19">
        <v>32.585524999999997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110.327443</v>
      </c>
      <c r="Q19">
        <v>22.630299000000001</v>
      </c>
      <c r="R19">
        <v>44.306624999999997</v>
      </c>
      <c r="S19">
        <v>27.638981000000001</v>
      </c>
      <c r="T19">
        <v>3.0945860000000001</v>
      </c>
      <c r="U19">
        <v>409.5</v>
      </c>
      <c r="V19">
        <v>20.801072000000001</v>
      </c>
      <c r="W19">
        <v>44.311</v>
      </c>
      <c r="X19">
        <v>148.30237500000001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10.884034</v>
      </c>
      <c r="AE19">
        <v>59.175403000000003</v>
      </c>
      <c r="AF19">
        <v>0</v>
      </c>
      <c r="AG19">
        <v>47.799194999999997</v>
      </c>
      <c r="AH19">
        <v>179.96245400000001</v>
      </c>
      <c r="AI19">
        <v>3.814368</v>
      </c>
      <c r="AJ19">
        <v>0</v>
      </c>
      <c r="AK19">
        <v>67.655124000000001</v>
      </c>
      <c r="AL19">
        <v>76.691999999999993</v>
      </c>
      <c r="AM19">
        <v>12.685976</v>
      </c>
      <c r="AN19">
        <v>1.082873</v>
      </c>
      <c r="AO19">
        <v>0</v>
      </c>
      <c r="AP19">
        <v>2.4339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6.9561019999999996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3300.8010089999998</v>
      </c>
    </row>
    <row r="20" spans="1:117">
      <c r="A20" t="s">
        <v>62</v>
      </c>
      <c r="B20">
        <v>0</v>
      </c>
      <c r="C20">
        <v>0</v>
      </c>
      <c r="D20">
        <v>32.585524999999997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110.327443</v>
      </c>
      <c r="Q20">
        <v>22.630299000000001</v>
      </c>
      <c r="R20">
        <v>44.306624999999997</v>
      </c>
      <c r="S20">
        <v>27.638981000000001</v>
      </c>
      <c r="T20">
        <v>3.0945860000000001</v>
      </c>
      <c r="U20">
        <v>409.5</v>
      </c>
      <c r="V20">
        <v>20.801072000000001</v>
      </c>
      <c r="W20">
        <v>44.311</v>
      </c>
      <c r="X20">
        <v>148.30237500000001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10.884034</v>
      </c>
      <c r="AE20">
        <v>59.175403000000003</v>
      </c>
      <c r="AF20">
        <v>0</v>
      </c>
      <c r="AG20">
        <v>47.799194999999997</v>
      </c>
      <c r="AH20">
        <v>179.96245400000001</v>
      </c>
      <c r="AI20">
        <v>16.783217</v>
      </c>
      <c r="AJ20">
        <v>0</v>
      </c>
      <c r="AK20">
        <v>67.655124000000001</v>
      </c>
      <c r="AL20">
        <v>76.691999999999993</v>
      </c>
      <c r="AM20">
        <v>12.685976</v>
      </c>
      <c r="AN20">
        <v>1.082873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6.9561019999999996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3313.7698580000001</v>
      </c>
    </row>
    <row r="21" spans="1:117">
      <c r="A21" t="s">
        <v>63</v>
      </c>
      <c r="B21">
        <v>0</v>
      </c>
      <c r="C21">
        <v>0</v>
      </c>
      <c r="D21">
        <v>32.585524999999997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110.327443</v>
      </c>
      <c r="Q21">
        <v>22.630299000000001</v>
      </c>
      <c r="R21">
        <v>44.306624999999997</v>
      </c>
      <c r="S21">
        <v>27.638981000000001</v>
      </c>
      <c r="T21">
        <v>3.0945860000000001</v>
      </c>
      <c r="U21">
        <v>409.5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10.884034</v>
      </c>
      <c r="AE21">
        <v>59.175403000000003</v>
      </c>
      <c r="AF21">
        <v>0</v>
      </c>
      <c r="AG21">
        <v>47.799194999999997</v>
      </c>
      <c r="AH21">
        <v>179.96245400000001</v>
      </c>
      <c r="AI21">
        <v>16.783217</v>
      </c>
      <c r="AJ21">
        <v>0</v>
      </c>
      <c r="AK21">
        <v>67.655124000000001</v>
      </c>
      <c r="AL21">
        <v>76.691999999999993</v>
      </c>
      <c r="AM21">
        <v>12.685976</v>
      </c>
      <c r="AN21">
        <v>1.082873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3307.2490580000003</v>
      </c>
    </row>
    <row r="22" spans="1:117">
      <c r="A22" t="s">
        <v>64</v>
      </c>
      <c r="B22">
        <v>0</v>
      </c>
      <c r="C22">
        <v>0</v>
      </c>
      <c r="D22">
        <v>32.585524999999997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110.327443</v>
      </c>
      <c r="Q22">
        <v>22.630299000000001</v>
      </c>
      <c r="R22">
        <v>44.306624999999997</v>
      </c>
      <c r="S22">
        <v>27.638981000000001</v>
      </c>
      <c r="T22">
        <v>3.0945860000000001</v>
      </c>
      <c r="U22">
        <v>409.5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10.884034</v>
      </c>
      <c r="AE22">
        <v>59.175403000000003</v>
      </c>
      <c r="AF22">
        <v>0</v>
      </c>
      <c r="AG22">
        <v>47.799194999999997</v>
      </c>
      <c r="AH22">
        <v>179.96245400000001</v>
      </c>
      <c r="AI22">
        <v>16.783217</v>
      </c>
      <c r="AJ22">
        <v>0</v>
      </c>
      <c r="AK22">
        <v>67.655124000000001</v>
      </c>
      <c r="AL22">
        <v>76.691999999999993</v>
      </c>
      <c r="AM22">
        <v>11.100229000000001</v>
      </c>
      <c r="AN22">
        <v>1.082873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6.9561019999999996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3305.6633110000002</v>
      </c>
    </row>
    <row r="23" spans="1:117">
      <c r="A23" t="s">
        <v>65</v>
      </c>
      <c r="B23">
        <v>0</v>
      </c>
      <c r="C23">
        <v>0</v>
      </c>
      <c r="D23">
        <v>32.585524999999997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110.327443</v>
      </c>
      <c r="Q23">
        <v>22.630299000000001</v>
      </c>
      <c r="R23">
        <v>44.306624999999997</v>
      </c>
      <c r="S23">
        <v>27.638981000000001</v>
      </c>
      <c r="T23">
        <v>3.0945860000000001</v>
      </c>
      <c r="U23">
        <v>409.5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10.884034</v>
      </c>
      <c r="AE23">
        <v>59.175403000000003</v>
      </c>
      <c r="AF23">
        <v>0</v>
      </c>
      <c r="AG23">
        <v>47.799194999999997</v>
      </c>
      <c r="AH23">
        <v>179.96245400000001</v>
      </c>
      <c r="AI23">
        <v>16.783217</v>
      </c>
      <c r="AJ23">
        <v>0</v>
      </c>
      <c r="AK23">
        <v>67.655124000000001</v>
      </c>
      <c r="AL23">
        <v>76.691999999999993</v>
      </c>
      <c r="AM23">
        <v>0</v>
      </c>
      <c r="AN23">
        <v>1.082873</v>
      </c>
      <c r="AO23">
        <v>0</v>
      </c>
      <c r="AP23">
        <v>1.1529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3293.2820820000002</v>
      </c>
    </row>
    <row r="24" spans="1:117">
      <c r="A24" t="s">
        <v>66</v>
      </c>
      <c r="B24">
        <v>0</v>
      </c>
      <c r="C24">
        <v>0</v>
      </c>
      <c r="D24">
        <v>32.585524999999997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110.327443</v>
      </c>
      <c r="Q24">
        <v>22.630299000000001</v>
      </c>
      <c r="R24">
        <v>44.306624999999997</v>
      </c>
      <c r="S24">
        <v>27.638981000000001</v>
      </c>
      <c r="T24">
        <v>3.0945860000000001</v>
      </c>
      <c r="U24">
        <v>409.5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10.884034</v>
      </c>
      <c r="AE24">
        <v>59.175403000000003</v>
      </c>
      <c r="AF24">
        <v>0</v>
      </c>
      <c r="AG24">
        <v>47.799194999999997</v>
      </c>
      <c r="AH24">
        <v>179.96245400000001</v>
      </c>
      <c r="AI24">
        <v>16.783217</v>
      </c>
      <c r="AJ24">
        <v>0</v>
      </c>
      <c r="AK24">
        <v>67.655124000000001</v>
      </c>
      <c r="AL24">
        <v>76.691999999999993</v>
      </c>
      <c r="AM24">
        <v>0</v>
      </c>
      <c r="AN24">
        <v>1.082873</v>
      </c>
      <c r="AO24">
        <v>0</v>
      </c>
      <c r="AP24">
        <v>1.1529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6.4876779999999998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3292.813658</v>
      </c>
    </row>
    <row r="25" spans="1:117">
      <c r="A25" t="s">
        <v>67</v>
      </c>
      <c r="B25">
        <v>0</v>
      </c>
      <c r="C25">
        <v>0</v>
      </c>
      <c r="D25">
        <v>32.585524999999997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110.327443</v>
      </c>
      <c r="Q25">
        <v>22.630299000000001</v>
      </c>
      <c r="R25">
        <v>44.306624999999997</v>
      </c>
      <c r="S25">
        <v>27.638981000000001</v>
      </c>
      <c r="T25">
        <v>3.0945860000000001</v>
      </c>
      <c r="U25">
        <v>409.5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10.884034</v>
      </c>
      <c r="AE25">
        <v>59.175403000000003</v>
      </c>
      <c r="AF25">
        <v>0</v>
      </c>
      <c r="AG25">
        <v>47.799194999999997</v>
      </c>
      <c r="AH25">
        <v>179.96245400000001</v>
      </c>
      <c r="AI25">
        <v>16.783217</v>
      </c>
      <c r="AJ25">
        <v>0</v>
      </c>
      <c r="AK25">
        <v>67.655124000000001</v>
      </c>
      <c r="AL25">
        <v>76.691999999999993</v>
      </c>
      <c r="AM25">
        <v>0</v>
      </c>
      <c r="AN25">
        <v>1.082873</v>
      </c>
      <c r="AO25">
        <v>0</v>
      </c>
      <c r="AP25">
        <v>1.1529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3290.9633819999999</v>
      </c>
    </row>
    <row r="26" spans="1:117">
      <c r="A26" t="s">
        <v>68</v>
      </c>
      <c r="B26">
        <v>0</v>
      </c>
      <c r="C26">
        <v>0</v>
      </c>
      <c r="D26">
        <v>32.585524999999997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110.327443</v>
      </c>
      <c r="Q26">
        <v>22.630299000000001</v>
      </c>
      <c r="R26">
        <v>44.306624999999997</v>
      </c>
      <c r="S26">
        <v>27.638981000000001</v>
      </c>
      <c r="T26">
        <v>3.0945860000000001</v>
      </c>
      <c r="U26">
        <v>409.5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10.884034</v>
      </c>
      <c r="AE26">
        <v>59.175403000000003</v>
      </c>
      <c r="AF26">
        <v>0</v>
      </c>
      <c r="AG26">
        <v>47.799194999999997</v>
      </c>
      <c r="AH26">
        <v>179.96245400000001</v>
      </c>
      <c r="AI26">
        <v>16.783217</v>
      </c>
      <c r="AJ26">
        <v>0</v>
      </c>
      <c r="AK26">
        <v>67.655124000000001</v>
      </c>
      <c r="AL26">
        <v>76.691999999999993</v>
      </c>
      <c r="AM26">
        <v>0</v>
      </c>
      <c r="AN26">
        <v>1.082873</v>
      </c>
      <c r="AO26">
        <v>0</v>
      </c>
      <c r="AP26">
        <v>1.1529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3290.9633819999999</v>
      </c>
    </row>
    <row r="27" spans="1:117">
      <c r="A27" t="s">
        <v>69</v>
      </c>
      <c r="B27">
        <v>0</v>
      </c>
      <c r="C27">
        <v>0</v>
      </c>
      <c r="D27">
        <v>31.933814000000002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110.327443</v>
      </c>
      <c r="Q27">
        <v>22.630299000000001</v>
      </c>
      <c r="R27">
        <v>44.306624999999997</v>
      </c>
      <c r="S27">
        <v>27.638981000000001</v>
      </c>
      <c r="T27">
        <v>3.0945860000000001</v>
      </c>
      <c r="U27">
        <v>409.5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10.884034</v>
      </c>
      <c r="AE27">
        <v>59.175403000000003</v>
      </c>
      <c r="AF27">
        <v>0</v>
      </c>
      <c r="AG27">
        <v>47.799194999999997</v>
      </c>
      <c r="AH27">
        <v>179.96245400000001</v>
      </c>
      <c r="AI27">
        <v>16.783217</v>
      </c>
      <c r="AJ27">
        <v>0</v>
      </c>
      <c r="AK27">
        <v>67.655124000000001</v>
      </c>
      <c r="AL27">
        <v>69.72</v>
      </c>
      <c r="AM27">
        <v>0</v>
      </c>
      <c r="AN27">
        <v>1.082873</v>
      </c>
      <c r="AO27">
        <v>0</v>
      </c>
      <c r="AP27">
        <v>1.1529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3281.9818249999998</v>
      </c>
    </row>
    <row r="28" spans="1:117">
      <c r="A28" t="s">
        <v>70</v>
      </c>
      <c r="B28">
        <v>0</v>
      </c>
      <c r="C28">
        <v>0</v>
      </c>
      <c r="D28">
        <v>31.933814000000002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110.327443</v>
      </c>
      <c r="Q28">
        <v>22.630299000000001</v>
      </c>
      <c r="R28">
        <v>44.306624999999997</v>
      </c>
      <c r="S28">
        <v>27.638981000000001</v>
      </c>
      <c r="T28">
        <v>3.0945860000000001</v>
      </c>
      <c r="U28">
        <v>409.5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10.884034</v>
      </c>
      <c r="AE28">
        <v>59.175403000000003</v>
      </c>
      <c r="AF28">
        <v>0</v>
      </c>
      <c r="AG28">
        <v>47.799194999999997</v>
      </c>
      <c r="AH28">
        <v>179.96245400000001</v>
      </c>
      <c r="AI28">
        <v>27.463446000000001</v>
      </c>
      <c r="AJ28">
        <v>0</v>
      </c>
      <c r="AK28">
        <v>67.655124000000001</v>
      </c>
      <c r="AL28">
        <v>69.72</v>
      </c>
      <c r="AM28">
        <v>0</v>
      </c>
      <c r="AN28">
        <v>1.082873</v>
      </c>
      <c r="AO28">
        <v>0</v>
      </c>
      <c r="AP28">
        <v>1.1529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4.6374019999999998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3292.6620539999999</v>
      </c>
    </row>
    <row r="29" spans="1:117">
      <c r="A29" t="s">
        <v>71</v>
      </c>
      <c r="B29">
        <v>0</v>
      </c>
      <c r="C29">
        <v>0</v>
      </c>
      <c r="D29">
        <v>31.933814000000002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110.327443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409.5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10.884034</v>
      </c>
      <c r="AE29">
        <v>59.175403000000003</v>
      </c>
      <c r="AF29">
        <v>0</v>
      </c>
      <c r="AG29">
        <v>47.799194999999997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69.72</v>
      </c>
      <c r="AM29">
        <v>0</v>
      </c>
      <c r="AN29">
        <v>1.082873</v>
      </c>
      <c r="AO29">
        <v>0</v>
      </c>
      <c r="AP29">
        <v>1.1529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4.6374019999999998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3325.3027409999995</v>
      </c>
    </row>
    <row r="30" spans="1:117">
      <c r="A30" t="s">
        <v>72</v>
      </c>
      <c r="B30">
        <v>0</v>
      </c>
      <c r="C30">
        <v>0</v>
      </c>
      <c r="D30">
        <v>31.933814000000002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110.327443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409.5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10.884034</v>
      </c>
      <c r="AE30">
        <v>59.175403000000003</v>
      </c>
      <c r="AF30">
        <v>0</v>
      </c>
      <c r="AG30">
        <v>47.799194999999997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69.72</v>
      </c>
      <c r="AM30">
        <v>0</v>
      </c>
      <c r="AN30">
        <v>1.082873</v>
      </c>
      <c r="AO30">
        <v>0</v>
      </c>
      <c r="AP30">
        <v>1.1529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4.6374019999999998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3325.3027409999995</v>
      </c>
    </row>
    <row r="31" spans="1:117">
      <c r="A31" t="s">
        <v>73</v>
      </c>
      <c r="B31">
        <v>0</v>
      </c>
      <c r="C31">
        <v>0</v>
      </c>
      <c r="D31">
        <v>31.933814000000002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110.327443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409.5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28.09872</v>
      </c>
      <c r="AB31">
        <v>48.499828000000001</v>
      </c>
      <c r="AC31">
        <v>34.831252999999997</v>
      </c>
      <c r="AD31">
        <v>10.884034</v>
      </c>
      <c r="AE31">
        <v>59.175403000000003</v>
      </c>
      <c r="AF31">
        <v>0</v>
      </c>
      <c r="AG31">
        <v>47.799194999999997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74.367999999999995</v>
      </c>
      <c r="AM31">
        <v>0</v>
      </c>
      <c r="AN31">
        <v>1.082873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4.6374019999999998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3334.3782459999998</v>
      </c>
    </row>
    <row r="32" spans="1:117">
      <c r="A32" t="s">
        <v>74</v>
      </c>
      <c r="B32">
        <v>0</v>
      </c>
      <c r="C32">
        <v>0</v>
      </c>
      <c r="D32">
        <v>31.933814000000002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110.327443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409.5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28.09872</v>
      </c>
      <c r="AB32">
        <v>48.499828000000001</v>
      </c>
      <c r="AC32">
        <v>34.831252999999997</v>
      </c>
      <c r="AD32">
        <v>10.884034</v>
      </c>
      <c r="AE32">
        <v>59.175403000000003</v>
      </c>
      <c r="AF32">
        <v>0</v>
      </c>
      <c r="AG32">
        <v>47.799194999999997</v>
      </c>
      <c r="AH32">
        <v>179.96245400000001</v>
      </c>
      <c r="AI32">
        <v>79.338843999999995</v>
      </c>
      <c r="AJ32">
        <v>0</v>
      </c>
      <c r="AK32">
        <v>67.655124000000001</v>
      </c>
      <c r="AL32">
        <v>74.367999999999995</v>
      </c>
      <c r="AM32">
        <v>0</v>
      </c>
      <c r="AN32">
        <v>1.082873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4.6374019999999998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3334.3782459999998</v>
      </c>
    </row>
    <row r="33" spans="1:117">
      <c r="A33" t="s">
        <v>75</v>
      </c>
      <c r="B33">
        <v>0</v>
      </c>
      <c r="C33">
        <v>0</v>
      </c>
      <c r="D33">
        <v>31.933814000000002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110.327443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409.5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28.09872</v>
      </c>
      <c r="AB33">
        <v>48.499828000000001</v>
      </c>
      <c r="AC33">
        <v>34.831252999999997</v>
      </c>
      <c r="AD33">
        <v>10.884034</v>
      </c>
      <c r="AE33">
        <v>59.175403000000003</v>
      </c>
      <c r="AF33">
        <v>0</v>
      </c>
      <c r="AG33">
        <v>47.799194999999997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74.367999999999995</v>
      </c>
      <c r="AM33">
        <v>0</v>
      </c>
      <c r="AN33">
        <v>1.082873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4.6374019999999998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3314.5435349999998</v>
      </c>
    </row>
    <row r="34" spans="1:117">
      <c r="A34" t="s">
        <v>76</v>
      </c>
      <c r="B34">
        <v>0</v>
      </c>
      <c r="C34">
        <v>0</v>
      </c>
      <c r="D34">
        <v>31.933814000000002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110.327443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409.5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28.09872</v>
      </c>
      <c r="AB34">
        <v>48.499828000000001</v>
      </c>
      <c r="AC34">
        <v>34.831252999999997</v>
      </c>
      <c r="AD34">
        <v>10.884034</v>
      </c>
      <c r="AE34">
        <v>59.175403000000003</v>
      </c>
      <c r="AF34">
        <v>0</v>
      </c>
      <c r="AG34">
        <v>47.799194999999997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74.367999999999995</v>
      </c>
      <c r="AM34">
        <v>0</v>
      </c>
      <c r="AN34">
        <v>1.082873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4.6374019999999998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3313.7409950000001</v>
      </c>
    </row>
    <row r="35" spans="1:117">
      <c r="A35" t="s">
        <v>77</v>
      </c>
      <c r="B35">
        <v>0</v>
      </c>
      <c r="C35">
        <v>0</v>
      </c>
      <c r="D35">
        <v>31.282104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110.327443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409.5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28.09872</v>
      </c>
      <c r="AB35">
        <v>48.499828000000001</v>
      </c>
      <c r="AC35">
        <v>34.831252999999997</v>
      </c>
      <c r="AD35">
        <v>10.884034</v>
      </c>
      <c r="AE35">
        <v>59.175403000000003</v>
      </c>
      <c r="AF35">
        <v>0</v>
      </c>
      <c r="AG35">
        <v>47.799194999999997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74.367999999999995</v>
      </c>
      <c r="AM35">
        <v>0</v>
      </c>
      <c r="AN35">
        <v>1.082873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4.6374019999999998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3261.73774</v>
      </c>
    </row>
    <row r="36" spans="1:117">
      <c r="A36" t="s">
        <v>78</v>
      </c>
      <c r="B36">
        <v>0</v>
      </c>
      <c r="C36">
        <v>0</v>
      </c>
      <c r="D36">
        <v>31.282104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110.327443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409.5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47.799194999999997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74.367999999999995</v>
      </c>
      <c r="AM36">
        <v>0</v>
      </c>
      <c r="AN36">
        <v>1.082873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3259.9068429999998</v>
      </c>
    </row>
    <row r="37" spans="1:117">
      <c r="A37" t="s">
        <v>79</v>
      </c>
      <c r="B37">
        <v>0</v>
      </c>
      <c r="C37">
        <v>0</v>
      </c>
      <c r="D37">
        <v>31.282104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110.327443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409.5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14.04936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47.799194999999997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74.367999999999995</v>
      </c>
      <c r="AM37">
        <v>0</v>
      </c>
      <c r="AN37">
        <v>1.082873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3.8176589999999999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3245.0377399999998</v>
      </c>
    </row>
    <row r="38" spans="1:117">
      <c r="A38" t="s">
        <v>80</v>
      </c>
      <c r="B38">
        <v>0</v>
      </c>
      <c r="C38">
        <v>0</v>
      </c>
      <c r="D38">
        <v>31.282104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110.327443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409.5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14.04936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47.799194999999997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74.367999999999995</v>
      </c>
      <c r="AM38">
        <v>0</v>
      </c>
      <c r="AN38">
        <v>1.082873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3250.4874759999998</v>
      </c>
    </row>
    <row r="39" spans="1:117">
      <c r="A39" t="s">
        <v>81</v>
      </c>
      <c r="B39">
        <v>0</v>
      </c>
      <c r="C39">
        <v>0</v>
      </c>
      <c r="D39">
        <v>31.282104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110.327443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409.5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14.04936</v>
      </c>
      <c r="AB39">
        <v>48.499828000000001</v>
      </c>
      <c r="AC39">
        <v>34.831252999999997</v>
      </c>
      <c r="AD39">
        <v>10.884034</v>
      </c>
      <c r="AE39">
        <v>59.175403000000003</v>
      </c>
      <c r="AF39">
        <v>0</v>
      </c>
      <c r="AG39">
        <v>47.799194999999997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76.691999999999993</v>
      </c>
      <c r="AM39">
        <v>0</v>
      </c>
      <c r="AN39">
        <v>1.082873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3250.1160620000001</v>
      </c>
    </row>
    <row r="40" spans="1:117">
      <c r="A40" t="s">
        <v>82</v>
      </c>
      <c r="B40">
        <v>0</v>
      </c>
      <c r="C40">
        <v>0</v>
      </c>
      <c r="D40">
        <v>31.282104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110.327443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409.5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14.04936</v>
      </c>
      <c r="AB40">
        <v>48.499828000000001</v>
      </c>
      <c r="AC40">
        <v>34.831252999999997</v>
      </c>
      <c r="AD40">
        <v>10.884034</v>
      </c>
      <c r="AE40">
        <v>59.175403000000003</v>
      </c>
      <c r="AF40">
        <v>0</v>
      </c>
      <c r="AG40">
        <v>47.799194999999997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76.691999999999993</v>
      </c>
      <c r="AM40">
        <v>0</v>
      </c>
      <c r="AN40">
        <v>1.082873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3250.1160620000001</v>
      </c>
    </row>
    <row r="41" spans="1:117">
      <c r="A41" t="s">
        <v>83</v>
      </c>
      <c r="B41">
        <v>0</v>
      </c>
      <c r="C41">
        <v>0</v>
      </c>
      <c r="D41">
        <v>31.282104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110.327443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409.5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14.04936</v>
      </c>
      <c r="AB41">
        <v>48.499828000000001</v>
      </c>
      <c r="AC41">
        <v>34.831252999999997</v>
      </c>
      <c r="AD41">
        <v>10.884034</v>
      </c>
      <c r="AE41">
        <v>59.175403000000003</v>
      </c>
      <c r="AF41">
        <v>0</v>
      </c>
      <c r="AG41">
        <v>47.799194999999997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76.691999999999993</v>
      </c>
      <c r="AM41">
        <v>0</v>
      </c>
      <c r="AN41">
        <v>1.082873</v>
      </c>
      <c r="AO41">
        <v>0</v>
      </c>
      <c r="AP41">
        <v>5.1239999999999997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1.8736980000000001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3244.643865</v>
      </c>
    </row>
    <row r="42" spans="1:117">
      <c r="A42" t="s">
        <v>84</v>
      </c>
      <c r="B42">
        <v>0</v>
      </c>
      <c r="C42">
        <v>0</v>
      </c>
      <c r="D42">
        <v>31.282104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409.5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10.884034</v>
      </c>
      <c r="AE42">
        <v>59.175403000000003</v>
      </c>
      <c r="AF42">
        <v>0</v>
      </c>
      <c r="AG42">
        <v>47.799194999999997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76.691999999999993</v>
      </c>
      <c r="AM42">
        <v>0</v>
      </c>
      <c r="AN42">
        <v>1.082873</v>
      </c>
      <c r="AO42">
        <v>0</v>
      </c>
      <c r="AP42">
        <v>5.1239999999999997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1.8736980000000001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3244.643865</v>
      </c>
    </row>
    <row r="43" spans="1:117">
      <c r="A43" t="s">
        <v>85</v>
      </c>
      <c r="B43">
        <v>0</v>
      </c>
      <c r="C43">
        <v>0</v>
      </c>
      <c r="D43">
        <v>31.282104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414.5625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10.884034</v>
      </c>
      <c r="AE43">
        <v>59.175403000000003</v>
      </c>
      <c r="AF43">
        <v>0</v>
      </c>
      <c r="AG43">
        <v>47.799194999999997</v>
      </c>
      <c r="AH43">
        <v>179.96245400000001</v>
      </c>
      <c r="AI43">
        <v>4.2720909999999996</v>
      </c>
      <c r="AJ43">
        <v>0</v>
      </c>
      <c r="AK43">
        <v>67.655124000000001</v>
      </c>
      <c r="AL43">
        <v>76.691999999999993</v>
      </c>
      <c r="AM43">
        <v>0</v>
      </c>
      <c r="AN43">
        <v>1.082873</v>
      </c>
      <c r="AO43">
        <v>0</v>
      </c>
      <c r="AP43">
        <v>5.1239999999999997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3241.177005</v>
      </c>
    </row>
    <row r="44" spans="1:117">
      <c r="A44" t="s">
        <v>86</v>
      </c>
      <c r="B44">
        <v>0</v>
      </c>
      <c r="C44">
        <v>0</v>
      </c>
      <c r="D44">
        <v>31.282104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414.5625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10.884034</v>
      </c>
      <c r="AE44">
        <v>59.175403000000003</v>
      </c>
      <c r="AF44">
        <v>0</v>
      </c>
      <c r="AG44">
        <v>47.799194999999997</v>
      </c>
      <c r="AH44">
        <v>179.96245400000001</v>
      </c>
      <c r="AI44">
        <v>4.2720909999999996</v>
      </c>
      <c r="AJ44">
        <v>0</v>
      </c>
      <c r="AK44">
        <v>67.655124000000001</v>
      </c>
      <c r="AL44">
        <v>76.691999999999993</v>
      </c>
      <c r="AM44">
        <v>0</v>
      </c>
      <c r="AN44">
        <v>1.082873</v>
      </c>
      <c r="AO44">
        <v>0</v>
      </c>
      <c r="AP44">
        <v>5.1239999999999997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3241.177005</v>
      </c>
    </row>
    <row r="45" spans="1:117">
      <c r="A45" t="s">
        <v>87</v>
      </c>
      <c r="B45">
        <v>0</v>
      </c>
      <c r="C45">
        <v>0</v>
      </c>
      <c r="D45">
        <v>31.282104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70.682045000000002</v>
      </c>
      <c r="N45">
        <v>124.384996</v>
      </c>
      <c r="O45">
        <v>130.58071699999999</v>
      </c>
      <c r="P45">
        <v>110.327443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414.5625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10.884034</v>
      </c>
      <c r="AE45">
        <v>59.175403000000003</v>
      </c>
      <c r="AF45">
        <v>0</v>
      </c>
      <c r="AG45">
        <v>47.799194999999997</v>
      </c>
      <c r="AH45">
        <v>179.96245400000001</v>
      </c>
      <c r="AI45">
        <v>4.2720909999999996</v>
      </c>
      <c r="AJ45">
        <v>0</v>
      </c>
      <c r="AK45">
        <v>67.655124000000001</v>
      </c>
      <c r="AL45">
        <v>76.691999999999993</v>
      </c>
      <c r="AM45">
        <v>0</v>
      </c>
      <c r="AN45">
        <v>1.082873</v>
      </c>
      <c r="AO45">
        <v>0</v>
      </c>
      <c r="AP45">
        <v>5.1239999999999997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3214.8031069999997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70.682045000000002</v>
      </c>
      <c r="N46">
        <v>124.384996</v>
      </c>
      <c r="O46">
        <v>130.58071699999999</v>
      </c>
      <c r="P46">
        <v>110.327443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414.5625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10.884034</v>
      </c>
      <c r="AE46">
        <v>59.175403000000003</v>
      </c>
      <c r="AF46">
        <v>0</v>
      </c>
      <c r="AG46">
        <v>47.799194999999997</v>
      </c>
      <c r="AH46">
        <v>179.96245400000001</v>
      </c>
      <c r="AI46">
        <v>4.2720909999999996</v>
      </c>
      <c r="AJ46">
        <v>0</v>
      </c>
      <c r="AK46">
        <v>67.655124000000001</v>
      </c>
      <c r="AL46">
        <v>76.691999999999993</v>
      </c>
      <c r="AM46">
        <v>0</v>
      </c>
      <c r="AN46">
        <v>1.082873</v>
      </c>
      <c r="AO46">
        <v>0</v>
      </c>
      <c r="AP46">
        <v>5.1239999999999997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3224.3538819999999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70.682045000000002</v>
      </c>
      <c r="N47">
        <v>124.384996</v>
      </c>
      <c r="O47">
        <v>130.58071699999999</v>
      </c>
      <c r="P47">
        <v>110.327443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414.5625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47.799194999999997</v>
      </c>
      <c r="AH47">
        <v>179.96245400000001</v>
      </c>
      <c r="AI47">
        <v>4.2720909999999996</v>
      </c>
      <c r="AJ47">
        <v>0</v>
      </c>
      <c r="AK47">
        <v>67.655124000000001</v>
      </c>
      <c r="AL47">
        <v>76.691999999999993</v>
      </c>
      <c r="AM47">
        <v>0</v>
      </c>
      <c r="AN47">
        <v>1.19116</v>
      </c>
      <c r="AO47">
        <v>0</v>
      </c>
      <c r="AP47">
        <v>12.169499999999999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3241.0338580000002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70.682045000000002</v>
      </c>
      <c r="N48">
        <v>124.384996</v>
      </c>
      <c r="O48">
        <v>130.58071699999999</v>
      </c>
      <c r="P48">
        <v>110.327443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414.5625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47.799194999999997</v>
      </c>
      <c r="AH48">
        <v>179.96245400000001</v>
      </c>
      <c r="AI48">
        <v>4.2720909999999996</v>
      </c>
      <c r="AJ48">
        <v>0</v>
      </c>
      <c r="AK48">
        <v>67.655124000000001</v>
      </c>
      <c r="AL48">
        <v>76.691999999999993</v>
      </c>
      <c r="AM48">
        <v>0</v>
      </c>
      <c r="AN48">
        <v>1.19116</v>
      </c>
      <c r="AO48">
        <v>0</v>
      </c>
      <c r="AP48">
        <v>12.169499999999999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3241.0338580000002</v>
      </c>
    </row>
    <row r="49" spans="1:117">
      <c r="A49" t="s">
        <v>91</v>
      </c>
      <c r="B49">
        <v>0</v>
      </c>
      <c r="C49">
        <v>0</v>
      </c>
      <c r="D49">
        <v>48.226576000000001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90.975682000000006</v>
      </c>
      <c r="K49">
        <v>688.71594700000003</v>
      </c>
      <c r="L49">
        <v>482.44379900000001</v>
      </c>
      <c r="M49">
        <v>70.682045000000002</v>
      </c>
      <c r="N49">
        <v>124.384996</v>
      </c>
      <c r="O49">
        <v>130.58071699999999</v>
      </c>
      <c r="P49">
        <v>110.327443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414.5625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47.799194999999997</v>
      </c>
      <c r="AH49">
        <v>179.96245400000001</v>
      </c>
      <c r="AI49">
        <v>4.2720909999999996</v>
      </c>
      <c r="AJ49">
        <v>0</v>
      </c>
      <c r="AK49">
        <v>67.655124000000001</v>
      </c>
      <c r="AL49">
        <v>76.691999999999993</v>
      </c>
      <c r="AM49">
        <v>0</v>
      </c>
      <c r="AN49">
        <v>1.19116</v>
      </c>
      <c r="AO49">
        <v>0</v>
      </c>
      <c r="AP49">
        <v>12.169499999999999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3237.0489349999998</v>
      </c>
    </row>
    <row r="50" spans="1:117">
      <c r="A50" t="s">
        <v>92</v>
      </c>
      <c r="B50">
        <v>0</v>
      </c>
      <c r="C50">
        <v>0</v>
      </c>
      <c r="D50">
        <v>48.226576000000001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90.975682000000006</v>
      </c>
      <c r="K50">
        <v>688.71594700000003</v>
      </c>
      <c r="L50">
        <v>482.44379900000001</v>
      </c>
      <c r="M50">
        <v>70.682045000000002</v>
      </c>
      <c r="N50">
        <v>124.384996</v>
      </c>
      <c r="O50">
        <v>130.58071699999999</v>
      </c>
      <c r="P50">
        <v>110.327443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414.5625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47.799194999999997</v>
      </c>
      <c r="AH50">
        <v>179.96245400000001</v>
      </c>
      <c r="AI50">
        <v>4.2720909999999996</v>
      </c>
      <c r="AJ50">
        <v>0</v>
      </c>
      <c r="AK50">
        <v>67.655124000000001</v>
      </c>
      <c r="AL50">
        <v>76.691999999999993</v>
      </c>
      <c r="AM50">
        <v>0</v>
      </c>
      <c r="AN50">
        <v>1.19116</v>
      </c>
      <c r="AO50">
        <v>0</v>
      </c>
      <c r="AP50">
        <v>5.1239999999999997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3230.0034349999996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90.975682000000006</v>
      </c>
      <c r="K51">
        <v>688.71594700000003</v>
      </c>
      <c r="L51">
        <v>482.44379900000001</v>
      </c>
      <c r="M51">
        <v>70.682045000000002</v>
      </c>
      <c r="N51">
        <v>124.384996</v>
      </c>
      <c r="O51">
        <v>130.58071699999999</v>
      </c>
      <c r="P51">
        <v>110.327443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414.5625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12.64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47.799194999999997</v>
      </c>
      <c r="AH51">
        <v>179.96245400000001</v>
      </c>
      <c r="AI51">
        <v>4.2720909999999996</v>
      </c>
      <c r="AJ51">
        <v>0</v>
      </c>
      <c r="AK51">
        <v>67.655124000000001</v>
      </c>
      <c r="AL51">
        <v>76.691999999999993</v>
      </c>
      <c r="AM51">
        <v>0</v>
      </c>
      <c r="AN51">
        <v>1.19116</v>
      </c>
      <c r="AO51">
        <v>0</v>
      </c>
      <c r="AP51">
        <v>5.1239999999999997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3240.6541569999995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90.975682000000006</v>
      </c>
      <c r="K52">
        <v>688.71594700000003</v>
      </c>
      <c r="L52">
        <v>482.44379900000001</v>
      </c>
      <c r="M52">
        <v>70.682045000000002</v>
      </c>
      <c r="N52">
        <v>124.384996</v>
      </c>
      <c r="O52">
        <v>130.58071699999999</v>
      </c>
      <c r="P52">
        <v>110.327443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414.5625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12.64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47.799194999999997</v>
      </c>
      <c r="AH52">
        <v>179.96245400000001</v>
      </c>
      <c r="AI52">
        <v>4.2720909999999996</v>
      </c>
      <c r="AJ52">
        <v>0</v>
      </c>
      <c r="AK52">
        <v>67.655124000000001</v>
      </c>
      <c r="AL52">
        <v>76.691999999999993</v>
      </c>
      <c r="AM52">
        <v>0</v>
      </c>
      <c r="AN52">
        <v>1.19116</v>
      </c>
      <c r="AO52">
        <v>0</v>
      </c>
      <c r="AP52">
        <v>5.1239999999999997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3235.1341569999995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90.975682000000006</v>
      </c>
      <c r="K53">
        <v>688.71594700000003</v>
      </c>
      <c r="L53">
        <v>482.44379900000001</v>
      </c>
      <c r="M53">
        <v>70.682045000000002</v>
      </c>
      <c r="N53">
        <v>124.384996</v>
      </c>
      <c r="O53">
        <v>130.58071699999999</v>
      </c>
      <c r="P53">
        <v>110.327443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414.5625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12.64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47.799194999999997</v>
      </c>
      <c r="AH53">
        <v>179.96245400000001</v>
      </c>
      <c r="AI53">
        <v>4.2720909999999996</v>
      </c>
      <c r="AJ53">
        <v>0</v>
      </c>
      <c r="AK53">
        <v>67.655124000000001</v>
      </c>
      <c r="AL53">
        <v>76.691999999999993</v>
      </c>
      <c r="AM53">
        <v>0</v>
      </c>
      <c r="AN53">
        <v>1.19116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3233.2126569999996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90.975682000000006</v>
      </c>
      <c r="K54">
        <v>688.71594700000003</v>
      </c>
      <c r="L54">
        <v>482.44379900000001</v>
      </c>
      <c r="M54">
        <v>70.682045000000002</v>
      </c>
      <c r="N54">
        <v>124.384996</v>
      </c>
      <c r="O54">
        <v>130.58071699999999</v>
      </c>
      <c r="P54">
        <v>110.327443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414.5625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12.64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47.799194999999997</v>
      </c>
      <c r="AH54">
        <v>179.96245400000001</v>
      </c>
      <c r="AI54">
        <v>4.2720909999999996</v>
      </c>
      <c r="AJ54">
        <v>0</v>
      </c>
      <c r="AK54">
        <v>67.655124000000001</v>
      </c>
      <c r="AL54">
        <v>76.691999999999993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3233.2126569999996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71.965838000000005</v>
      </c>
      <c r="K55">
        <v>688.71594700000003</v>
      </c>
      <c r="L55">
        <v>482.44379900000001</v>
      </c>
      <c r="M55">
        <v>70.682045000000002</v>
      </c>
      <c r="N55">
        <v>124.384996</v>
      </c>
      <c r="O55">
        <v>130.58071699999999</v>
      </c>
      <c r="P55">
        <v>110.327443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412.875</v>
      </c>
      <c r="V55">
        <v>20.801072000000001</v>
      </c>
      <c r="W55">
        <v>44.311</v>
      </c>
      <c r="X55">
        <v>148.30237500000001</v>
      </c>
      <c r="Y55">
        <v>0</v>
      </c>
      <c r="Z55">
        <v>13.041600000000001</v>
      </c>
      <c r="AA55">
        <v>12.64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47.799194999999997</v>
      </c>
      <c r="AH55">
        <v>179.96245400000001</v>
      </c>
      <c r="AI55">
        <v>4.2720909999999996</v>
      </c>
      <c r="AJ55">
        <v>0</v>
      </c>
      <c r="AK55">
        <v>67.655124000000001</v>
      </c>
      <c r="AL55">
        <v>76.691999999999993</v>
      </c>
      <c r="AM55">
        <v>0</v>
      </c>
      <c r="AN55">
        <v>1.19116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3209.6946619999999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71.965838000000005</v>
      </c>
      <c r="K56">
        <v>688.71594700000003</v>
      </c>
      <c r="L56">
        <v>482.44379900000001</v>
      </c>
      <c r="M56">
        <v>70.682045000000002</v>
      </c>
      <c r="N56">
        <v>124.384996</v>
      </c>
      <c r="O56">
        <v>130.58071699999999</v>
      </c>
      <c r="P56">
        <v>110.327443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412.875</v>
      </c>
      <c r="V56">
        <v>20.801072000000001</v>
      </c>
      <c r="W56">
        <v>44.311</v>
      </c>
      <c r="X56">
        <v>148.30237500000001</v>
      </c>
      <c r="Y56">
        <v>0</v>
      </c>
      <c r="Z56">
        <v>13.041600000000001</v>
      </c>
      <c r="AA56">
        <v>13.031840000000001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47.799194999999997</v>
      </c>
      <c r="AH56">
        <v>179.96245400000001</v>
      </c>
      <c r="AI56">
        <v>4.2720909999999996</v>
      </c>
      <c r="AJ56">
        <v>0</v>
      </c>
      <c r="AK56">
        <v>67.655124000000001</v>
      </c>
      <c r="AL56">
        <v>76.691999999999993</v>
      </c>
      <c r="AM56">
        <v>0</v>
      </c>
      <c r="AN56">
        <v>1.19116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3210.0865020000001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71.965838000000005</v>
      </c>
      <c r="K57">
        <v>688.71594700000003</v>
      </c>
      <c r="L57">
        <v>482.44379900000001</v>
      </c>
      <c r="M57">
        <v>70.682045000000002</v>
      </c>
      <c r="N57">
        <v>124.384996</v>
      </c>
      <c r="O57">
        <v>130.58071699999999</v>
      </c>
      <c r="P57">
        <v>126.433639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412.875</v>
      </c>
      <c r="V57">
        <v>20.801072000000001</v>
      </c>
      <c r="W57">
        <v>44.311</v>
      </c>
      <c r="X57">
        <v>148.30237500000001</v>
      </c>
      <c r="Y57">
        <v>0</v>
      </c>
      <c r="Z57">
        <v>13.041600000000001</v>
      </c>
      <c r="AA57">
        <v>14.04936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47.799194999999997</v>
      </c>
      <c r="AH57">
        <v>179.96245400000001</v>
      </c>
      <c r="AI57">
        <v>4.2720909999999996</v>
      </c>
      <c r="AJ57">
        <v>0</v>
      </c>
      <c r="AK57">
        <v>67.655124000000001</v>
      </c>
      <c r="AL57">
        <v>76.691999999999993</v>
      </c>
      <c r="AM57">
        <v>0</v>
      </c>
      <c r="AN57">
        <v>1.19116</v>
      </c>
      <c r="AO57">
        <v>0</v>
      </c>
      <c r="AP57">
        <v>3.2025000000000001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3227.2102180000002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71.965838000000005</v>
      </c>
      <c r="K58">
        <v>688.71594700000003</v>
      </c>
      <c r="L58">
        <v>482.44379900000001</v>
      </c>
      <c r="M58">
        <v>70.682045000000002</v>
      </c>
      <c r="N58">
        <v>124.384996</v>
      </c>
      <c r="O58">
        <v>130.58071699999999</v>
      </c>
      <c r="P58">
        <v>128.446913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412.875</v>
      </c>
      <c r="V58">
        <v>20.801072000000001</v>
      </c>
      <c r="W58">
        <v>44.311</v>
      </c>
      <c r="X58">
        <v>148.30237500000001</v>
      </c>
      <c r="Y58">
        <v>0</v>
      </c>
      <c r="Z58">
        <v>13.041600000000001</v>
      </c>
      <c r="AA58">
        <v>14.04936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47.799194999999997</v>
      </c>
      <c r="AH58">
        <v>179.96245400000001</v>
      </c>
      <c r="AI58">
        <v>4.2720909999999996</v>
      </c>
      <c r="AJ58">
        <v>0</v>
      </c>
      <c r="AK58">
        <v>67.655124000000001</v>
      </c>
      <c r="AL58">
        <v>76.691999999999993</v>
      </c>
      <c r="AM58">
        <v>0</v>
      </c>
      <c r="AN58">
        <v>1.19116</v>
      </c>
      <c r="AO58">
        <v>0</v>
      </c>
      <c r="AP58">
        <v>3.2025000000000001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3223.7034920000001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71.965838000000005</v>
      </c>
      <c r="K59">
        <v>688.71594700000003</v>
      </c>
      <c r="L59">
        <v>482.44379900000001</v>
      </c>
      <c r="M59">
        <v>70.682045000000002</v>
      </c>
      <c r="N59">
        <v>124.384996</v>
      </c>
      <c r="O59">
        <v>130.58071699999999</v>
      </c>
      <c r="P59">
        <v>130.46018799999999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412.875</v>
      </c>
      <c r="V59">
        <v>20.801072000000001</v>
      </c>
      <c r="W59">
        <v>44.311</v>
      </c>
      <c r="X59">
        <v>148.30237500000001</v>
      </c>
      <c r="Y59">
        <v>0</v>
      </c>
      <c r="Z59">
        <v>13.041600000000001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47.799194999999997</v>
      </c>
      <c r="AH59">
        <v>179.96245400000001</v>
      </c>
      <c r="AI59">
        <v>4.2720909999999996</v>
      </c>
      <c r="AJ59">
        <v>0</v>
      </c>
      <c r="AK59">
        <v>67.655124000000001</v>
      </c>
      <c r="AL59">
        <v>76.691999999999993</v>
      </c>
      <c r="AM59">
        <v>0</v>
      </c>
      <c r="AN59">
        <v>1.1478459999999999</v>
      </c>
      <c r="AO59">
        <v>0</v>
      </c>
      <c r="AP59">
        <v>3.2025000000000001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3225.6734530000003</v>
      </c>
    </row>
    <row r="60" spans="1:117">
      <c r="A60" t="s">
        <v>102</v>
      </c>
      <c r="B60">
        <v>0</v>
      </c>
      <c r="C60">
        <v>0</v>
      </c>
      <c r="D60">
        <v>47.574866999999998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71.965838000000005</v>
      </c>
      <c r="K60">
        <v>688.71594700000003</v>
      </c>
      <c r="L60">
        <v>482.44379900000001</v>
      </c>
      <c r="M60">
        <v>70.682045000000002</v>
      </c>
      <c r="N60">
        <v>124.384996</v>
      </c>
      <c r="O60">
        <v>130.58071699999999</v>
      </c>
      <c r="P60">
        <v>132.47346200000001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412.875</v>
      </c>
      <c r="V60">
        <v>20.801072000000001</v>
      </c>
      <c r="W60">
        <v>44.311</v>
      </c>
      <c r="X60">
        <v>148.30237500000001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47.799194999999997</v>
      </c>
      <c r="AH60">
        <v>179.96245400000001</v>
      </c>
      <c r="AI60">
        <v>4.2720909999999996</v>
      </c>
      <c r="AJ60">
        <v>0</v>
      </c>
      <c r="AK60">
        <v>67.655124000000001</v>
      </c>
      <c r="AL60">
        <v>76.691999999999993</v>
      </c>
      <c r="AM60">
        <v>0</v>
      </c>
      <c r="AN60">
        <v>1.1478459999999999</v>
      </c>
      <c r="AO60">
        <v>0</v>
      </c>
      <c r="AP60">
        <v>3.2025000000000001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3227.6867279999997</v>
      </c>
    </row>
    <row r="61" spans="1:117">
      <c r="A61" t="s">
        <v>103</v>
      </c>
      <c r="B61">
        <v>0</v>
      </c>
      <c r="C61">
        <v>0</v>
      </c>
      <c r="D61">
        <v>47.574866999999998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71.965838000000005</v>
      </c>
      <c r="K61">
        <v>688.71594700000003</v>
      </c>
      <c r="L61">
        <v>482.44379900000001</v>
      </c>
      <c r="M61">
        <v>70.682045000000002</v>
      </c>
      <c r="N61">
        <v>124.384996</v>
      </c>
      <c r="O61">
        <v>130.58071699999999</v>
      </c>
      <c r="P61">
        <v>134.48673700000001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412.875</v>
      </c>
      <c r="V61">
        <v>20.801072000000001</v>
      </c>
      <c r="W61">
        <v>44.311</v>
      </c>
      <c r="X61">
        <v>148.30237500000001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47.799194999999997</v>
      </c>
      <c r="AH61">
        <v>179.96245400000001</v>
      </c>
      <c r="AI61">
        <v>4.2720909999999996</v>
      </c>
      <c r="AJ61">
        <v>0</v>
      </c>
      <c r="AK61">
        <v>67.655124000000001</v>
      </c>
      <c r="AL61">
        <v>76.691999999999993</v>
      </c>
      <c r="AM61">
        <v>0</v>
      </c>
      <c r="AN61">
        <v>1.1478459999999999</v>
      </c>
      <c r="AO61">
        <v>0</v>
      </c>
      <c r="AP61">
        <v>3.2025000000000001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3243.7493629999999</v>
      </c>
    </row>
    <row r="62" spans="1:117">
      <c r="A62" t="s">
        <v>104</v>
      </c>
      <c r="B62">
        <v>0</v>
      </c>
      <c r="C62">
        <v>0</v>
      </c>
      <c r="D62">
        <v>47.574866999999998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71.965838000000005</v>
      </c>
      <c r="K62">
        <v>688.71594700000003</v>
      </c>
      <c r="L62">
        <v>482.44379900000001</v>
      </c>
      <c r="M62">
        <v>70.682045000000002</v>
      </c>
      <c r="N62">
        <v>124.384996</v>
      </c>
      <c r="O62">
        <v>130.58071699999999</v>
      </c>
      <c r="P62">
        <v>136.500011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412.875</v>
      </c>
      <c r="V62">
        <v>20.801072000000001</v>
      </c>
      <c r="W62">
        <v>44.311</v>
      </c>
      <c r="X62">
        <v>148.30237500000001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47.799194999999997</v>
      </c>
      <c r="AH62">
        <v>179.96245400000001</v>
      </c>
      <c r="AI62">
        <v>4.2720909999999996</v>
      </c>
      <c r="AJ62">
        <v>0</v>
      </c>
      <c r="AK62">
        <v>67.655124000000001</v>
      </c>
      <c r="AL62">
        <v>76.691999999999993</v>
      </c>
      <c r="AM62">
        <v>0</v>
      </c>
      <c r="AN62">
        <v>1.1478459999999999</v>
      </c>
      <c r="AO62">
        <v>0</v>
      </c>
      <c r="AP62">
        <v>3.2025000000000001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1.8736980000000001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3247.6363349999997</v>
      </c>
    </row>
    <row r="63" spans="1:117">
      <c r="A63" t="s">
        <v>105</v>
      </c>
      <c r="B63">
        <v>0</v>
      </c>
      <c r="C63">
        <v>0</v>
      </c>
      <c r="D63">
        <v>47.574866999999998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71.965838000000005</v>
      </c>
      <c r="K63">
        <v>688.71594700000003</v>
      </c>
      <c r="L63">
        <v>482.44379900000001</v>
      </c>
      <c r="M63">
        <v>70.682045000000002</v>
      </c>
      <c r="N63">
        <v>124.384996</v>
      </c>
      <c r="O63">
        <v>130.58071699999999</v>
      </c>
      <c r="P63">
        <v>138.51328599999999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412.875</v>
      </c>
      <c r="V63">
        <v>20.801072000000001</v>
      </c>
      <c r="W63">
        <v>44.311</v>
      </c>
      <c r="X63">
        <v>148.30237500000001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10.884034</v>
      </c>
      <c r="AE63">
        <v>59.175403000000003</v>
      </c>
      <c r="AF63">
        <v>0</v>
      </c>
      <c r="AG63">
        <v>47.799194999999997</v>
      </c>
      <c r="AH63">
        <v>179.96245400000001</v>
      </c>
      <c r="AI63">
        <v>4.2720909999999996</v>
      </c>
      <c r="AJ63">
        <v>0</v>
      </c>
      <c r="AK63">
        <v>67.655124000000001</v>
      </c>
      <c r="AL63">
        <v>76.691999999999993</v>
      </c>
      <c r="AM63">
        <v>0</v>
      </c>
      <c r="AN63">
        <v>1.1478459999999999</v>
      </c>
      <c r="AO63">
        <v>0</v>
      </c>
      <c r="AP63">
        <v>3.2025000000000001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3238.7655749999999</v>
      </c>
    </row>
    <row r="64" spans="1:117">
      <c r="A64" t="s">
        <v>106</v>
      </c>
      <c r="B64">
        <v>0</v>
      </c>
      <c r="C64">
        <v>0</v>
      </c>
      <c r="D64">
        <v>47.574866999999998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71.965838000000005</v>
      </c>
      <c r="K64">
        <v>688.71594700000003</v>
      </c>
      <c r="L64">
        <v>482.44379900000001</v>
      </c>
      <c r="M64">
        <v>70.682045000000002</v>
      </c>
      <c r="N64">
        <v>124.384996</v>
      </c>
      <c r="O64">
        <v>130.58071699999999</v>
      </c>
      <c r="P64">
        <v>140.52655999999999</v>
      </c>
      <c r="Q64">
        <v>22.630299000000001</v>
      </c>
      <c r="R64">
        <v>38.506625</v>
      </c>
      <c r="S64">
        <v>27.638981000000001</v>
      </c>
      <c r="T64">
        <v>3.0945860000000001</v>
      </c>
      <c r="U64">
        <v>412.875</v>
      </c>
      <c r="V64">
        <v>20.801072000000001</v>
      </c>
      <c r="W64">
        <v>44.311</v>
      </c>
      <c r="X64">
        <v>148.30237500000001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10.884034</v>
      </c>
      <c r="AE64">
        <v>59.175403000000003</v>
      </c>
      <c r="AF64">
        <v>0</v>
      </c>
      <c r="AG64">
        <v>47.799194999999997</v>
      </c>
      <c r="AH64">
        <v>179.96245400000001</v>
      </c>
      <c r="AI64">
        <v>4.2720909999999996</v>
      </c>
      <c r="AJ64">
        <v>0</v>
      </c>
      <c r="AK64">
        <v>67.655124000000001</v>
      </c>
      <c r="AL64">
        <v>76.691999999999993</v>
      </c>
      <c r="AM64">
        <v>0</v>
      </c>
      <c r="AN64">
        <v>1.1478459999999999</v>
      </c>
      <c r="AO64">
        <v>0</v>
      </c>
      <c r="AP64">
        <v>3.2025000000000001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1.8736980000000001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3234.3788489999997</v>
      </c>
    </row>
    <row r="65" spans="1:117">
      <c r="A65" t="s">
        <v>107</v>
      </c>
      <c r="B65">
        <v>0</v>
      </c>
      <c r="C65">
        <v>0</v>
      </c>
      <c r="D65">
        <v>47.574866999999998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71.965838000000005</v>
      </c>
      <c r="K65">
        <v>688.71594700000003</v>
      </c>
      <c r="L65">
        <v>482.44379900000001</v>
      </c>
      <c r="M65">
        <v>70.682045000000002</v>
      </c>
      <c r="N65">
        <v>124.384996</v>
      </c>
      <c r="O65">
        <v>130.58071699999999</v>
      </c>
      <c r="P65">
        <v>142.53983500000001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412.875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28.09872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47.799194999999997</v>
      </c>
      <c r="AH65">
        <v>179.96245400000001</v>
      </c>
      <c r="AI65">
        <v>4.2720909999999996</v>
      </c>
      <c r="AJ65">
        <v>0</v>
      </c>
      <c r="AK65">
        <v>67.655124000000001</v>
      </c>
      <c r="AL65">
        <v>76.691999999999993</v>
      </c>
      <c r="AM65">
        <v>0</v>
      </c>
      <c r="AN65">
        <v>1.1478459999999999</v>
      </c>
      <c r="AO65">
        <v>0</v>
      </c>
      <c r="AP65">
        <v>8.3264999999999993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3243.2690210000001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71.965838000000005</v>
      </c>
      <c r="K66">
        <v>688.71594700000003</v>
      </c>
      <c r="L66">
        <v>482.44379900000001</v>
      </c>
      <c r="M66">
        <v>70.682045000000002</v>
      </c>
      <c r="N66">
        <v>124.384996</v>
      </c>
      <c r="O66">
        <v>130.58071699999999</v>
      </c>
      <c r="P66">
        <v>144.55310900000001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412.875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28.09872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47.799194999999997</v>
      </c>
      <c r="AH66">
        <v>179.96245400000001</v>
      </c>
      <c r="AI66">
        <v>4.2720909999999996</v>
      </c>
      <c r="AJ66">
        <v>0</v>
      </c>
      <c r="AK66">
        <v>67.655124000000001</v>
      </c>
      <c r="AL66">
        <v>76.691999999999993</v>
      </c>
      <c r="AM66">
        <v>0</v>
      </c>
      <c r="AN66">
        <v>1.1478459999999999</v>
      </c>
      <c r="AO66">
        <v>0</v>
      </c>
      <c r="AP66">
        <v>8.3264999999999993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3245.2822939999996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71.965838000000005</v>
      </c>
      <c r="K67">
        <v>688.71594700000003</v>
      </c>
      <c r="L67">
        <v>482.44379900000001</v>
      </c>
      <c r="M67">
        <v>61.187441999999997</v>
      </c>
      <c r="N67">
        <v>124.384996</v>
      </c>
      <c r="O67">
        <v>130.58071699999999</v>
      </c>
      <c r="P67">
        <v>145.76107400000001</v>
      </c>
      <c r="Q67">
        <v>22.630299000000001</v>
      </c>
      <c r="R67">
        <v>35.406624999999998</v>
      </c>
      <c r="S67">
        <v>27.638981000000001</v>
      </c>
      <c r="T67">
        <v>3.0945860000000001</v>
      </c>
      <c r="U67">
        <v>412.875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47.799194999999997</v>
      </c>
      <c r="AH67">
        <v>179.96245400000001</v>
      </c>
      <c r="AI67">
        <v>0</v>
      </c>
      <c r="AJ67">
        <v>0</v>
      </c>
      <c r="AK67">
        <v>67.655124000000001</v>
      </c>
      <c r="AL67">
        <v>76.691999999999993</v>
      </c>
      <c r="AM67">
        <v>0</v>
      </c>
      <c r="AN67">
        <v>1.1478459999999999</v>
      </c>
      <c r="AO67">
        <v>0</v>
      </c>
      <c r="AP67">
        <v>11.529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3226.4260650000001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71.965838000000005</v>
      </c>
      <c r="K68">
        <v>688.71594700000003</v>
      </c>
      <c r="L68">
        <v>482.44379900000001</v>
      </c>
      <c r="M68">
        <v>61.187441999999997</v>
      </c>
      <c r="N68">
        <v>124.384996</v>
      </c>
      <c r="O68">
        <v>130.58071699999999</v>
      </c>
      <c r="P68">
        <v>145.76107400000001</v>
      </c>
      <c r="Q68">
        <v>22.630299000000001</v>
      </c>
      <c r="R68">
        <v>35.406624999999998</v>
      </c>
      <c r="S68">
        <v>27.638981000000001</v>
      </c>
      <c r="T68">
        <v>3.0945860000000001</v>
      </c>
      <c r="U68">
        <v>412.875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28.09872</v>
      </c>
      <c r="AB68">
        <v>48.499828000000001</v>
      </c>
      <c r="AC68">
        <v>34.831252999999997</v>
      </c>
      <c r="AD68">
        <v>10.884034</v>
      </c>
      <c r="AE68">
        <v>59.175403000000003</v>
      </c>
      <c r="AF68">
        <v>0</v>
      </c>
      <c r="AG68">
        <v>47.799194999999997</v>
      </c>
      <c r="AH68">
        <v>179.96245400000001</v>
      </c>
      <c r="AI68">
        <v>0</v>
      </c>
      <c r="AJ68">
        <v>0</v>
      </c>
      <c r="AK68">
        <v>67.655124000000001</v>
      </c>
      <c r="AL68">
        <v>76.691999999999993</v>
      </c>
      <c r="AM68">
        <v>0</v>
      </c>
      <c r="AN68">
        <v>1.1478459999999999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3226.4260650000001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71.965838000000005</v>
      </c>
      <c r="K69">
        <v>688.71594700000003</v>
      </c>
      <c r="L69">
        <v>482.44379900000001</v>
      </c>
      <c r="M69">
        <v>61.187441999999997</v>
      </c>
      <c r="N69">
        <v>124.384996</v>
      </c>
      <c r="O69">
        <v>130.58071699999999</v>
      </c>
      <c r="P69">
        <v>145.76107400000001</v>
      </c>
      <c r="Q69">
        <v>22.630299000000001</v>
      </c>
      <c r="R69">
        <v>44.306624999999997</v>
      </c>
      <c r="S69">
        <v>27.638981000000001</v>
      </c>
      <c r="T69">
        <v>3.0945860000000001</v>
      </c>
      <c r="U69">
        <v>412.875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28.09872</v>
      </c>
      <c r="AB69">
        <v>48.499828000000001</v>
      </c>
      <c r="AC69">
        <v>34.831252999999997</v>
      </c>
      <c r="AD69">
        <v>10.884034</v>
      </c>
      <c r="AE69">
        <v>59.175403000000003</v>
      </c>
      <c r="AF69">
        <v>0</v>
      </c>
      <c r="AG69">
        <v>47.799194999999997</v>
      </c>
      <c r="AH69">
        <v>179.96245400000001</v>
      </c>
      <c r="AI69">
        <v>0</v>
      </c>
      <c r="AJ69">
        <v>0</v>
      </c>
      <c r="AK69">
        <v>67.655124000000001</v>
      </c>
      <c r="AL69">
        <v>76.691999999999993</v>
      </c>
      <c r="AM69">
        <v>0</v>
      </c>
      <c r="AN69">
        <v>1.1478459999999999</v>
      </c>
      <c r="AO69">
        <v>0</v>
      </c>
      <c r="AP69">
        <v>2.5619999999999998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4.6374019999999998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3227.2490719999996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71.965838000000005</v>
      </c>
      <c r="K70">
        <v>688.71594700000003</v>
      </c>
      <c r="L70">
        <v>482.44379900000001</v>
      </c>
      <c r="M70">
        <v>61.187441999999997</v>
      </c>
      <c r="N70">
        <v>124.384996</v>
      </c>
      <c r="O70">
        <v>130.58071699999999</v>
      </c>
      <c r="P70">
        <v>145.76107400000001</v>
      </c>
      <c r="Q70">
        <v>22.630299000000001</v>
      </c>
      <c r="R70">
        <v>44.306624999999997</v>
      </c>
      <c r="S70">
        <v>27.638981000000001</v>
      </c>
      <c r="T70">
        <v>3.0945860000000001</v>
      </c>
      <c r="U70">
        <v>412.875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28.09872</v>
      </c>
      <c r="AB70">
        <v>48.499828000000001</v>
      </c>
      <c r="AC70">
        <v>34.831252999999997</v>
      </c>
      <c r="AD70">
        <v>10.884034</v>
      </c>
      <c r="AE70">
        <v>59.175403000000003</v>
      </c>
      <c r="AF70">
        <v>0</v>
      </c>
      <c r="AG70">
        <v>47.799194999999997</v>
      </c>
      <c r="AH70">
        <v>179.96245400000001</v>
      </c>
      <c r="AI70">
        <v>0</v>
      </c>
      <c r="AJ70">
        <v>0</v>
      </c>
      <c r="AK70">
        <v>67.655124000000001</v>
      </c>
      <c r="AL70">
        <v>76.691999999999993</v>
      </c>
      <c r="AM70">
        <v>0</v>
      </c>
      <c r="AN70">
        <v>1.1478459999999999</v>
      </c>
      <c r="AO70">
        <v>0</v>
      </c>
      <c r="AP70">
        <v>2.5619999999999998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3227.2490719999996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78.916488999999999</v>
      </c>
      <c r="H71">
        <v>0</v>
      </c>
      <c r="I71">
        <v>0</v>
      </c>
      <c r="J71">
        <v>71.965838000000005</v>
      </c>
      <c r="K71">
        <v>688.71594700000003</v>
      </c>
      <c r="L71">
        <v>482.44379900000001</v>
      </c>
      <c r="M71">
        <v>61.187441999999997</v>
      </c>
      <c r="N71">
        <v>124.384996</v>
      </c>
      <c r="O71">
        <v>130.58071699999999</v>
      </c>
      <c r="P71">
        <v>145.76107400000001</v>
      </c>
      <c r="Q71">
        <v>22.630299000000001</v>
      </c>
      <c r="R71">
        <v>44.306624999999997</v>
      </c>
      <c r="S71">
        <v>27.638981000000001</v>
      </c>
      <c r="T71">
        <v>3.0945860000000001</v>
      </c>
      <c r="U71">
        <v>412.875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28.09872</v>
      </c>
      <c r="AB71">
        <v>48.499828000000001</v>
      </c>
      <c r="AC71">
        <v>34.831252999999997</v>
      </c>
      <c r="AD71">
        <v>10.884034</v>
      </c>
      <c r="AE71">
        <v>59.175403000000003</v>
      </c>
      <c r="AF71">
        <v>0</v>
      </c>
      <c r="AG71">
        <v>47.799194999999997</v>
      </c>
      <c r="AH71">
        <v>179.96245400000001</v>
      </c>
      <c r="AI71">
        <v>0</v>
      </c>
      <c r="AJ71">
        <v>0</v>
      </c>
      <c r="AK71">
        <v>67.655124000000001</v>
      </c>
      <c r="AL71">
        <v>76.691999999999993</v>
      </c>
      <c r="AM71">
        <v>0</v>
      </c>
      <c r="AN71">
        <v>1.1478459999999999</v>
      </c>
      <c r="AO71">
        <v>0</v>
      </c>
      <c r="AP71">
        <v>2.5619999999999998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3227.2490729999995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71.965838000000005</v>
      </c>
      <c r="K72">
        <v>688.71594700000003</v>
      </c>
      <c r="L72">
        <v>482.44379900000001</v>
      </c>
      <c r="M72">
        <v>65.407266000000007</v>
      </c>
      <c r="N72">
        <v>124.384996</v>
      </c>
      <c r="O72">
        <v>130.58071699999999</v>
      </c>
      <c r="P72">
        <v>145.76107400000001</v>
      </c>
      <c r="Q72">
        <v>22.630299000000001</v>
      </c>
      <c r="R72">
        <v>44.306624999999997</v>
      </c>
      <c r="S72">
        <v>27.638981000000001</v>
      </c>
      <c r="T72">
        <v>3.0945860000000001</v>
      </c>
      <c r="U72">
        <v>412.875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28.09872</v>
      </c>
      <c r="AB72">
        <v>48.499828000000001</v>
      </c>
      <c r="AC72">
        <v>34.831252999999997</v>
      </c>
      <c r="AD72">
        <v>10.884034</v>
      </c>
      <c r="AE72">
        <v>59.175403000000003</v>
      </c>
      <c r="AF72">
        <v>0</v>
      </c>
      <c r="AG72">
        <v>47.799194999999997</v>
      </c>
      <c r="AH72">
        <v>179.96245400000001</v>
      </c>
      <c r="AI72">
        <v>0</v>
      </c>
      <c r="AJ72">
        <v>0</v>
      </c>
      <c r="AK72">
        <v>67.655124000000001</v>
      </c>
      <c r="AL72">
        <v>76.691999999999993</v>
      </c>
      <c r="AM72">
        <v>0</v>
      </c>
      <c r="AN72">
        <v>1.1478459999999999</v>
      </c>
      <c r="AO72">
        <v>0</v>
      </c>
      <c r="AP72">
        <v>2.5619999999999998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3233.7875959999997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71.965838000000005</v>
      </c>
      <c r="K73">
        <v>688.71594700000003</v>
      </c>
      <c r="L73">
        <v>482.44379900000001</v>
      </c>
      <c r="M73">
        <v>75.956824999999995</v>
      </c>
      <c r="N73">
        <v>124.384996</v>
      </c>
      <c r="O73">
        <v>130.58071699999999</v>
      </c>
      <c r="P73">
        <v>145.76107400000001</v>
      </c>
      <c r="Q73">
        <v>22.630299000000001</v>
      </c>
      <c r="R73">
        <v>44.306624999999997</v>
      </c>
      <c r="S73">
        <v>27.638981000000001</v>
      </c>
      <c r="T73">
        <v>3.0945860000000001</v>
      </c>
      <c r="U73">
        <v>412.875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28.09872</v>
      </c>
      <c r="AB73">
        <v>48.499828000000001</v>
      </c>
      <c r="AC73">
        <v>34.831252999999997</v>
      </c>
      <c r="AD73">
        <v>10.884034</v>
      </c>
      <c r="AE73">
        <v>59.175403000000003</v>
      </c>
      <c r="AF73">
        <v>0</v>
      </c>
      <c r="AG73">
        <v>47.799194999999997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76.691999999999993</v>
      </c>
      <c r="AM73">
        <v>0</v>
      </c>
      <c r="AN73">
        <v>1.1478459999999999</v>
      </c>
      <c r="AO73">
        <v>0</v>
      </c>
      <c r="AP73">
        <v>11.529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2.7802169999999999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3260.3564629999996</v>
      </c>
    </row>
    <row r="74" spans="1:117">
      <c r="A74" t="s">
        <v>116</v>
      </c>
      <c r="B74">
        <v>0</v>
      </c>
      <c r="C74">
        <v>0</v>
      </c>
      <c r="D74">
        <v>47.574866999999998</v>
      </c>
      <c r="E74">
        <v>0</v>
      </c>
      <c r="F74">
        <v>0</v>
      </c>
      <c r="G74">
        <v>78.916487000000004</v>
      </c>
      <c r="H74">
        <v>0</v>
      </c>
      <c r="I74">
        <v>0</v>
      </c>
      <c r="J74">
        <v>71.965838000000005</v>
      </c>
      <c r="K74">
        <v>688.71594700000003</v>
      </c>
      <c r="L74">
        <v>482.44379900000001</v>
      </c>
      <c r="M74">
        <v>86.506383999999997</v>
      </c>
      <c r="N74">
        <v>124.384996</v>
      </c>
      <c r="O74">
        <v>130.58071699999999</v>
      </c>
      <c r="P74">
        <v>145.76107400000001</v>
      </c>
      <c r="Q74">
        <v>22.630299000000001</v>
      </c>
      <c r="R74">
        <v>44.306624999999997</v>
      </c>
      <c r="S74">
        <v>27.638981000000001</v>
      </c>
      <c r="T74">
        <v>3.0945860000000001</v>
      </c>
      <c r="U74">
        <v>412.875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28.09872</v>
      </c>
      <c r="AB74">
        <v>48.499828000000001</v>
      </c>
      <c r="AC74">
        <v>34.831252999999997</v>
      </c>
      <c r="AD74">
        <v>10.884034</v>
      </c>
      <c r="AE74">
        <v>59.175403000000003</v>
      </c>
      <c r="AF74">
        <v>0</v>
      </c>
      <c r="AG74">
        <v>47.799194999999997</v>
      </c>
      <c r="AH74">
        <v>179.96245400000001</v>
      </c>
      <c r="AI74">
        <v>19.071838</v>
      </c>
      <c r="AJ74">
        <v>0</v>
      </c>
      <c r="AK74">
        <v>67.655124000000001</v>
      </c>
      <c r="AL74">
        <v>76.691999999999993</v>
      </c>
      <c r="AM74">
        <v>12.685976</v>
      </c>
      <c r="AN74">
        <v>1.1478459999999999</v>
      </c>
      <c r="AO74">
        <v>0</v>
      </c>
      <c r="AP74">
        <v>11.529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3301.1719619999999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57.515405999999999</v>
      </c>
      <c r="H75">
        <v>0</v>
      </c>
      <c r="I75">
        <v>0</v>
      </c>
      <c r="J75">
        <v>71.965838000000005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142.53983500000001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412.875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47.799194999999997</v>
      </c>
      <c r="AH75">
        <v>179.96245400000001</v>
      </c>
      <c r="AI75">
        <v>19.071838</v>
      </c>
      <c r="AJ75">
        <v>0</v>
      </c>
      <c r="AK75">
        <v>67.655124000000001</v>
      </c>
      <c r="AL75">
        <v>76.691999999999993</v>
      </c>
      <c r="AM75">
        <v>12.685976</v>
      </c>
      <c r="AN75">
        <v>1.1478459999999999</v>
      </c>
      <c r="AO75">
        <v>0</v>
      </c>
      <c r="AP75">
        <v>0.51239999999999997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3301.6159950000006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62.196893000000003</v>
      </c>
      <c r="H76">
        <v>0</v>
      </c>
      <c r="I76">
        <v>0</v>
      </c>
      <c r="J76">
        <v>71.965838000000005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142.53983500000001</v>
      </c>
      <c r="Q76">
        <v>22.630299000000001</v>
      </c>
      <c r="R76">
        <v>44.306624999999997</v>
      </c>
      <c r="S76">
        <v>27.638981000000001</v>
      </c>
      <c r="T76">
        <v>3.0945860000000001</v>
      </c>
      <c r="U76">
        <v>412.875</v>
      </c>
      <c r="V76">
        <v>20.801072000000001</v>
      </c>
      <c r="W76">
        <v>44.311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47.799194999999997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76.691999999999993</v>
      </c>
      <c r="AM76">
        <v>12.685976</v>
      </c>
      <c r="AN76">
        <v>1.1478459999999999</v>
      </c>
      <c r="AO76">
        <v>0</v>
      </c>
      <c r="AP76">
        <v>0.51239999999999997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3290.897735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58.184190000000001</v>
      </c>
      <c r="H77">
        <v>0</v>
      </c>
      <c r="I77">
        <v>0</v>
      </c>
      <c r="J77">
        <v>71.965838000000005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142.53983500000001</v>
      </c>
      <c r="Q77">
        <v>22.630299000000001</v>
      </c>
      <c r="R77">
        <v>44.306624999999997</v>
      </c>
      <c r="S77">
        <v>27.638981000000001</v>
      </c>
      <c r="T77">
        <v>3.0945860000000001</v>
      </c>
      <c r="U77">
        <v>412.875</v>
      </c>
      <c r="V77">
        <v>20.801072000000001</v>
      </c>
      <c r="W77">
        <v>44.311</v>
      </c>
      <c r="X77">
        <v>145.81100000000001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47.799194999999997</v>
      </c>
      <c r="AH77">
        <v>179.96245400000001</v>
      </c>
      <c r="AI77">
        <v>4.2720909999999996</v>
      </c>
      <c r="AJ77">
        <v>0</v>
      </c>
      <c r="AK77">
        <v>67.655124000000001</v>
      </c>
      <c r="AL77">
        <v>76.691999999999993</v>
      </c>
      <c r="AM77">
        <v>12.685976</v>
      </c>
      <c r="AN77">
        <v>1.1478459999999999</v>
      </c>
      <c r="AO77">
        <v>0</v>
      </c>
      <c r="AP77">
        <v>0.51239999999999997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6.9561019999999996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3304.5787080000005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71.965838000000005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142.53983500000001</v>
      </c>
      <c r="Q78">
        <v>22.630299000000001</v>
      </c>
      <c r="R78">
        <v>44.306624999999997</v>
      </c>
      <c r="S78">
        <v>27.638981000000001</v>
      </c>
      <c r="T78">
        <v>3.0945860000000001</v>
      </c>
      <c r="U78">
        <v>412.875</v>
      </c>
      <c r="V78">
        <v>20.801072000000001</v>
      </c>
      <c r="W78">
        <v>44.311</v>
      </c>
      <c r="X78">
        <v>145.81100000000001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47.799194999999997</v>
      </c>
      <c r="AH78">
        <v>182.023944</v>
      </c>
      <c r="AI78">
        <v>9.1544819999999998</v>
      </c>
      <c r="AJ78">
        <v>0</v>
      </c>
      <c r="AK78">
        <v>67.655124000000001</v>
      </c>
      <c r="AL78">
        <v>76.691999999999993</v>
      </c>
      <c r="AM78">
        <v>18.800616999999999</v>
      </c>
      <c r="AN78">
        <v>1.1478459999999999</v>
      </c>
      <c r="AO78">
        <v>0</v>
      </c>
      <c r="AP78">
        <v>0.51239999999999997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3358.442434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71.965838000000005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142.53983500000001</v>
      </c>
      <c r="Q79">
        <v>22.630299000000001</v>
      </c>
      <c r="R79">
        <v>44.306624999999997</v>
      </c>
      <c r="S79">
        <v>27.638981000000001</v>
      </c>
      <c r="T79">
        <v>3.0945860000000001</v>
      </c>
      <c r="U79">
        <v>412.875</v>
      </c>
      <c r="V79">
        <v>20.801072000000001</v>
      </c>
      <c r="W79">
        <v>44.311</v>
      </c>
      <c r="X79">
        <v>145.81100000000001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47.799194999999997</v>
      </c>
      <c r="AH79">
        <v>182.023944</v>
      </c>
      <c r="AI79">
        <v>59.504133000000003</v>
      </c>
      <c r="AJ79">
        <v>0</v>
      </c>
      <c r="AK79">
        <v>67.655124000000001</v>
      </c>
      <c r="AL79">
        <v>76.691999999999993</v>
      </c>
      <c r="AM79">
        <v>18.800616999999999</v>
      </c>
      <c r="AN79">
        <v>1.1478459999999999</v>
      </c>
      <c r="AO79">
        <v>0</v>
      </c>
      <c r="AP79">
        <v>0.51239999999999997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3348.1920849999997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78.916488000000001</v>
      </c>
      <c r="H80">
        <v>0</v>
      </c>
      <c r="I80">
        <v>0</v>
      </c>
      <c r="J80">
        <v>71.965838000000005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142.53983500000001</v>
      </c>
      <c r="Q80">
        <v>22.630299000000001</v>
      </c>
      <c r="R80">
        <v>44.306624999999997</v>
      </c>
      <c r="S80">
        <v>27.638981000000001</v>
      </c>
      <c r="T80">
        <v>3.0945860000000001</v>
      </c>
      <c r="U80">
        <v>412.875</v>
      </c>
      <c r="V80">
        <v>20.801072000000001</v>
      </c>
      <c r="W80">
        <v>44.311</v>
      </c>
      <c r="X80">
        <v>145.81100000000001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47.799194999999997</v>
      </c>
      <c r="AH80">
        <v>182.023944</v>
      </c>
      <c r="AI80">
        <v>59.504133000000003</v>
      </c>
      <c r="AJ80">
        <v>0</v>
      </c>
      <c r="AK80">
        <v>67.655124000000001</v>
      </c>
      <c r="AL80">
        <v>76.691999999999993</v>
      </c>
      <c r="AM80">
        <v>18.800616999999999</v>
      </c>
      <c r="AN80">
        <v>1.1478459999999999</v>
      </c>
      <c r="AO80">
        <v>0</v>
      </c>
      <c r="AP80">
        <v>0.51239999999999997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3349.5296529999996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76.910137000000006</v>
      </c>
      <c r="H81">
        <v>0</v>
      </c>
      <c r="I81">
        <v>0</v>
      </c>
      <c r="J81">
        <v>71.965838000000005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142.53983500000001</v>
      </c>
      <c r="Q81">
        <v>22.630299000000001</v>
      </c>
      <c r="R81">
        <v>44.306624999999997</v>
      </c>
      <c r="S81">
        <v>27.638981000000001</v>
      </c>
      <c r="T81">
        <v>3.0945860000000001</v>
      </c>
      <c r="U81">
        <v>412.875</v>
      </c>
      <c r="V81">
        <v>20.801072000000001</v>
      </c>
      <c r="W81">
        <v>44.311</v>
      </c>
      <c r="X81">
        <v>145.81100000000001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47.799194999999997</v>
      </c>
      <c r="AH81">
        <v>182.023944</v>
      </c>
      <c r="AI81">
        <v>59.504133000000003</v>
      </c>
      <c r="AJ81">
        <v>0</v>
      </c>
      <c r="AK81">
        <v>67.655124000000001</v>
      </c>
      <c r="AL81">
        <v>76.691999999999993</v>
      </c>
      <c r="AM81">
        <v>18.800616999999999</v>
      </c>
      <c r="AN81">
        <v>1.1478459999999999</v>
      </c>
      <c r="AO81">
        <v>0</v>
      </c>
      <c r="AP81">
        <v>1.7934000000000001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3348.8043019999996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66.878380000000007</v>
      </c>
      <c r="H82">
        <v>0</v>
      </c>
      <c r="I82">
        <v>0</v>
      </c>
      <c r="J82">
        <v>71.965838000000005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142.53983500000001</v>
      </c>
      <c r="Q82">
        <v>22.630299000000001</v>
      </c>
      <c r="R82">
        <v>44.306624999999997</v>
      </c>
      <c r="S82">
        <v>27.638981000000001</v>
      </c>
      <c r="T82">
        <v>3.0945860000000001</v>
      </c>
      <c r="U82">
        <v>412.875</v>
      </c>
      <c r="V82">
        <v>20.801072000000001</v>
      </c>
      <c r="W82">
        <v>44.311</v>
      </c>
      <c r="X82">
        <v>145.81100000000001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47.799194999999997</v>
      </c>
      <c r="AH82">
        <v>182.023944</v>
      </c>
      <c r="AI82">
        <v>59.504133000000003</v>
      </c>
      <c r="AJ82">
        <v>0</v>
      </c>
      <c r="AK82">
        <v>67.655124000000001</v>
      </c>
      <c r="AL82">
        <v>76.691999999999993</v>
      </c>
      <c r="AM82">
        <v>18.800616999999999</v>
      </c>
      <c r="AN82">
        <v>1.1478459999999999</v>
      </c>
      <c r="AO82">
        <v>0</v>
      </c>
      <c r="AP82">
        <v>1.7934000000000001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3338.7725449999998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71.965838000000005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142.53983500000001</v>
      </c>
      <c r="Q83">
        <v>22.630299000000001</v>
      </c>
      <c r="R83">
        <v>44.306624999999997</v>
      </c>
      <c r="S83">
        <v>27.638981000000001</v>
      </c>
      <c r="T83">
        <v>3.0945860000000001</v>
      </c>
      <c r="U83">
        <v>412.875</v>
      </c>
      <c r="V83">
        <v>20.801072000000001</v>
      </c>
      <c r="W83">
        <v>44.311</v>
      </c>
      <c r="X83">
        <v>145.81100000000001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47.799194999999997</v>
      </c>
      <c r="AH83">
        <v>182.023944</v>
      </c>
      <c r="AI83">
        <v>59.504133000000003</v>
      </c>
      <c r="AJ83">
        <v>0</v>
      </c>
      <c r="AK83">
        <v>67.655124000000001</v>
      </c>
      <c r="AL83">
        <v>76.691999999999993</v>
      </c>
      <c r="AM83">
        <v>18.800616999999999</v>
      </c>
      <c r="AN83">
        <v>1.1478459999999999</v>
      </c>
      <c r="AO83">
        <v>0</v>
      </c>
      <c r="AP83">
        <v>1.7934000000000001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3350.1247969999995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71.965838000000005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142.53983500000001</v>
      </c>
      <c r="Q84">
        <v>22.630299000000001</v>
      </c>
      <c r="R84">
        <v>44.306624999999997</v>
      </c>
      <c r="S84">
        <v>27.638981000000001</v>
      </c>
      <c r="T84">
        <v>3.0945860000000001</v>
      </c>
      <c r="U84">
        <v>412.875</v>
      </c>
      <c r="V84">
        <v>20.801072000000001</v>
      </c>
      <c r="W84">
        <v>44.311</v>
      </c>
      <c r="X84">
        <v>145.81100000000001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47.799194999999997</v>
      </c>
      <c r="AH84">
        <v>182.023944</v>
      </c>
      <c r="AI84">
        <v>59.504133000000003</v>
      </c>
      <c r="AJ84">
        <v>0</v>
      </c>
      <c r="AK84">
        <v>67.655124000000001</v>
      </c>
      <c r="AL84">
        <v>76.691999999999993</v>
      </c>
      <c r="AM84">
        <v>18.800616999999999</v>
      </c>
      <c r="AN84">
        <v>1.1478459999999999</v>
      </c>
      <c r="AO84">
        <v>0</v>
      </c>
      <c r="AP84">
        <v>1.7934000000000001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3350.1247969999995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71.965838000000005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142.53983500000001</v>
      </c>
      <c r="Q85">
        <v>22.630299000000001</v>
      </c>
      <c r="R85">
        <v>44.306624999999997</v>
      </c>
      <c r="S85">
        <v>27.638981000000001</v>
      </c>
      <c r="T85">
        <v>3.0945860000000001</v>
      </c>
      <c r="U85">
        <v>412.875</v>
      </c>
      <c r="V85">
        <v>20.801072000000001</v>
      </c>
      <c r="W85">
        <v>44.311</v>
      </c>
      <c r="X85">
        <v>145.81100000000001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47.799194999999997</v>
      </c>
      <c r="AH85">
        <v>182.023944</v>
      </c>
      <c r="AI85">
        <v>6.1029879999999999</v>
      </c>
      <c r="AJ85">
        <v>0</v>
      </c>
      <c r="AK85">
        <v>67.655124000000001</v>
      </c>
      <c r="AL85">
        <v>76.691999999999993</v>
      </c>
      <c r="AM85">
        <v>18.800616999999999</v>
      </c>
      <c r="AN85">
        <v>1.1478459999999999</v>
      </c>
      <c r="AO85">
        <v>0</v>
      </c>
      <c r="AP85">
        <v>1.7934000000000001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3296.7236519999997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71.965838000000005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142.53983500000001</v>
      </c>
      <c r="Q86">
        <v>22.630299000000001</v>
      </c>
      <c r="R86">
        <v>44.306624999999997</v>
      </c>
      <c r="S86">
        <v>27.638981000000001</v>
      </c>
      <c r="T86">
        <v>3.0945860000000001</v>
      </c>
      <c r="U86">
        <v>412.875</v>
      </c>
      <c r="V86">
        <v>20.801072000000001</v>
      </c>
      <c r="W86">
        <v>44.311</v>
      </c>
      <c r="X86">
        <v>145.81100000000001</v>
      </c>
      <c r="Y86">
        <v>0</v>
      </c>
      <c r="Z86">
        <v>7.7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47.799194999999997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76.691999999999993</v>
      </c>
      <c r="AM86">
        <v>18.800616999999999</v>
      </c>
      <c r="AN86">
        <v>1.1478459999999999</v>
      </c>
      <c r="AO86">
        <v>0</v>
      </c>
      <c r="AP86">
        <v>1.7934000000000001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6.9561019999999996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3276.9632249999995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71.965838000000005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142.53983500000001</v>
      </c>
      <c r="Q87">
        <v>22.630299000000001</v>
      </c>
      <c r="R87">
        <v>44.306624999999997</v>
      </c>
      <c r="S87">
        <v>27.638981000000001</v>
      </c>
      <c r="T87">
        <v>3.0945860000000001</v>
      </c>
      <c r="U87">
        <v>412.875</v>
      </c>
      <c r="V87">
        <v>20.801072000000001</v>
      </c>
      <c r="W87">
        <v>44.311</v>
      </c>
      <c r="X87">
        <v>145.81100000000001</v>
      </c>
      <c r="Y87">
        <v>0</v>
      </c>
      <c r="Z87">
        <v>7.7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47.799194999999997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76.691999999999993</v>
      </c>
      <c r="AM87">
        <v>18.800616999999999</v>
      </c>
      <c r="AN87">
        <v>1.1478459999999999</v>
      </c>
      <c r="AO87">
        <v>0</v>
      </c>
      <c r="AP87">
        <v>1.7934000000000001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6.9561019999999996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3276.9632249999995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71.965838000000005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142.53983500000001</v>
      </c>
      <c r="Q88">
        <v>22.630299000000001</v>
      </c>
      <c r="R88">
        <v>44.306624999999997</v>
      </c>
      <c r="S88">
        <v>27.638981000000001</v>
      </c>
      <c r="T88">
        <v>3.0945860000000001</v>
      </c>
      <c r="U88">
        <v>412.875</v>
      </c>
      <c r="V88">
        <v>20.801072000000001</v>
      </c>
      <c r="W88">
        <v>44.311</v>
      </c>
      <c r="X88">
        <v>145.81100000000001</v>
      </c>
      <c r="Y88">
        <v>0</v>
      </c>
      <c r="Z88">
        <v>7.7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47.799194999999997</v>
      </c>
      <c r="AH88">
        <v>179.96245400000001</v>
      </c>
      <c r="AI88">
        <v>18.308964</v>
      </c>
      <c r="AJ88">
        <v>0</v>
      </c>
      <c r="AK88">
        <v>67.655124000000001</v>
      </c>
      <c r="AL88">
        <v>76.691999999999993</v>
      </c>
      <c r="AM88">
        <v>18.800616999999999</v>
      </c>
      <c r="AN88">
        <v>1.1478459999999999</v>
      </c>
      <c r="AO88">
        <v>0</v>
      </c>
      <c r="AP88">
        <v>1.7934000000000001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6.9561019999999996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3291.0000979999995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71.965838000000005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142.53983500000001</v>
      </c>
      <c r="Q89">
        <v>22.630299000000001</v>
      </c>
      <c r="R89">
        <v>44.306624999999997</v>
      </c>
      <c r="S89">
        <v>27.638981000000001</v>
      </c>
      <c r="T89">
        <v>3.0945860000000001</v>
      </c>
      <c r="U89">
        <v>412.875</v>
      </c>
      <c r="V89">
        <v>20.801072000000001</v>
      </c>
      <c r="W89">
        <v>44.311</v>
      </c>
      <c r="X89">
        <v>148.30237500000001</v>
      </c>
      <c r="Y89">
        <v>0</v>
      </c>
      <c r="Z89">
        <v>7.7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47.799194999999997</v>
      </c>
      <c r="AH89">
        <v>179.96245400000001</v>
      </c>
      <c r="AI89">
        <v>18.308964</v>
      </c>
      <c r="AJ89">
        <v>0</v>
      </c>
      <c r="AK89">
        <v>67.655124000000001</v>
      </c>
      <c r="AL89">
        <v>76.691999999999993</v>
      </c>
      <c r="AM89">
        <v>18.800616999999999</v>
      </c>
      <c r="AN89">
        <v>1.1478459999999999</v>
      </c>
      <c r="AO89">
        <v>0</v>
      </c>
      <c r="AP89">
        <v>1.7934000000000001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6.9561019999999996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3293.4914729999996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71.965838000000005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142.53983500000001</v>
      </c>
      <c r="Q90">
        <v>22.630299000000001</v>
      </c>
      <c r="R90">
        <v>44.306624999999997</v>
      </c>
      <c r="S90">
        <v>27.638981000000001</v>
      </c>
      <c r="T90">
        <v>3.0945860000000001</v>
      </c>
      <c r="U90">
        <v>412.875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47.799194999999997</v>
      </c>
      <c r="AH90">
        <v>182.023944</v>
      </c>
      <c r="AI90">
        <v>18.308964</v>
      </c>
      <c r="AJ90">
        <v>0</v>
      </c>
      <c r="AK90">
        <v>67.655124000000001</v>
      </c>
      <c r="AL90">
        <v>76.691999999999993</v>
      </c>
      <c r="AM90">
        <v>18.800616999999999</v>
      </c>
      <c r="AN90">
        <v>1.1478459999999999</v>
      </c>
      <c r="AO90">
        <v>0</v>
      </c>
      <c r="AP90">
        <v>1.7934000000000001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3311.4210029999995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71.965838000000005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142.53983500000001</v>
      </c>
      <c r="Q91">
        <v>22.630299000000001</v>
      </c>
      <c r="R91">
        <v>44.306624999999997</v>
      </c>
      <c r="S91">
        <v>27.638981000000001</v>
      </c>
      <c r="T91">
        <v>3.0945860000000001</v>
      </c>
      <c r="U91">
        <v>412.875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47.799194999999997</v>
      </c>
      <c r="AH91">
        <v>182.023944</v>
      </c>
      <c r="AI91">
        <v>18.308964</v>
      </c>
      <c r="AJ91">
        <v>0</v>
      </c>
      <c r="AK91">
        <v>67.655124000000001</v>
      </c>
      <c r="AL91">
        <v>76.691999999999993</v>
      </c>
      <c r="AM91">
        <v>18.800616999999999</v>
      </c>
      <c r="AN91">
        <v>1.1478459999999999</v>
      </c>
      <c r="AO91">
        <v>0</v>
      </c>
      <c r="AP91">
        <v>1.7934000000000001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3311.4210029999995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71.965838000000005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142.53983500000001</v>
      </c>
      <c r="Q92">
        <v>22.630299000000001</v>
      </c>
      <c r="R92">
        <v>44.306624999999997</v>
      </c>
      <c r="S92">
        <v>27.638981000000001</v>
      </c>
      <c r="T92">
        <v>3.0945860000000001</v>
      </c>
      <c r="U92">
        <v>412.875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47.799194999999997</v>
      </c>
      <c r="AH92">
        <v>182.023944</v>
      </c>
      <c r="AI92">
        <v>18.308964</v>
      </c>
      <c r="AJ92">
        <v>0</v>
      </c>
      <c r="AK92">
        <v>67.655124000000001</v>
      </c>
      <c r="AL92">
        <v>76.691999999999993</v>
      </c>
      <c r="AM92">
        <v>18.800616999999999</v>
      </c>
      <c r="AN92">
        <v>1.1478459999999999</v>
      </c>
      <c r="AO92">
        <v>0</v>
      </c>
      <c r="AP92">
        <v>1.7934000000000001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3311.4210029999995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71.965838000000005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142.53983500000001</v>
      </c>
      <c r="Q93">
        <v>22.630299000000001</v>
      </c>
      <c r="R93">
        <v>44.306624999999997</v>
      </c>
      <c r="S93">
        <v>27.638981000000001</v>
      </c>
      <c r="T93">
        <v>3.0945860000000001</v>
      </c>
      <c r="U93">
        <v>412.875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47.799194999999997</v>
      </c>
      <c r="AH93">
        <v>182.023944</v>
      </c>
      <c r="AI93">
        <v>16.783217</v>
      </c>
      <c r="AJ93">
        <v>0</v>
      </c>
      <c r="AK93">
        <v>67.655124000000001</v>
      </c>
      <c r="AL93">
        <v>76.691999999999993</v>
      </c>
      <c r="AM93">
        <v>18.800616999999999</v>
      </c>
      <c r="AN93">
        <v>1.1478459999999999</v>
      </c>
      <c r="AO93">
        <v>0</v>
      </c>
      <c r="AP93">
        <v>1.7934000000000001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3309.8952559999998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71.965838000000005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142.53983500000001</v>
      </c>
      <c r="Q94">
        <v>22.630299000000001</v>
      </c>
      <c r="R94">
        <v>44.306624999999997</v>
      </c>
      <c r="S94">
        <v>27.638981000000001</v>
      </c>
      <c r="T94">
        <v>3.0945860000000001</v>
      </c>
      <c r="U94">
        <v>412.875</v>
      </c>
      <c r="V94">
        <v>20.801072000000001</v>
      </c>
      <c r="W94">
        <v>44.311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47.799194999999997</v>
      </c>
      <c r="AH94">
        <v>179.96245400000001</v>
      </c>
      <c r="AI94">
        <v>16.783217</v>
      </c>
      <c r="AJ94">
        <v>0</v>
      </c>
      <c r="AK94">
        <v>67.655124000000001</v>
      </c>
      <c r="AL94">
        <v>76.691999999999993</v>
      </c>
      <c r="AM94">
        <v>18.800616999999999</v>
      </c>
      <c r="AN94">
        <v>1.1478459999999999</v>
      </c>
      <c r="AO94">
        <v>0</v>
      </c>
      <c r="AP94">
        <v>1.7934000000000001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6.9561019999999996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3303.8281259999999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71.965838000000005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142.53983500000001</v>
      </c>
      <c r="Q95">
        <v>22.630299000000001</v>
      </c>
      <c r="R95">
        <v>44.306624999999997</v>
      </c>
      <c r="S95">
        <v>27.638981000000001</v>
      </c>
      <c r="T95">
        <v>3.0945860000000001</v>
      </c>
      <c r="U95">
        <v>412.875</v>
      </c>
      <c r="V95">
        <v>20.801072000000001</v>
      </c>
      <c r="W95">
        <v>44.311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47.799194999999997</v>
      </c>
      <c r="AH95">
        <v>179.96245400000001</v>
      </c>
      <c r="AI95">
        <v>16.783217</v>
      </c>
      <c r="AJ95">
        <v>0</v>
      </c>
      <c r="AK95">
        <v>67.655124000000001</v>
      </c>
      <c r="AL95">
        <v>75.53</v>
      </c>
      <c r="AM95">
        <v>18.800616999999999</v>
      </c>
      <c r="AN95">
        <v>1.1478459999999999</v>
      </c>
      <c r="AO95">
        <v>0</v>
      </c>
      <c r="AP95">
        <v>1.7934000000000001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6.9561019999999996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3302.6661260000001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71.965838000000005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142.53983500000001</v>
      </c>
      <c r="Q96">
        <v>22.630299000000001</v>
      </c>
      <c r="R96">
        <v>44.306624999999997</v>
      </c>
      <c r="S96">
        <v>27.638981000000001</v>
      </c>
      <c r="T96">
        <v>3.0945860000000001</v>
      </c>
      <c r="U96">
        <v>412.875</v>
      </c>
      <c r="V96">
        <v>20.801072000000001</v>
      </c>
      <c r="W96">
        <v>44.311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47.799194999999997</v>
      </c>
      <c r="AH96">
        <v>179.96245400000001</v>
      </c>
      <c r="AI96">
        <v>16.783217</v>
      </c>
      <c r="AJ96">
        <v>0</v>
      </c>
      <c r="AK96">
        <v>67.655124000000001</v>
      </c>
      <c r="AL96">
        <v>75.53</v>
      </c>
      <c r="AM96">
        <v>18.800616999999999</v>
      </c>
      <c r="AN96">
        <v>1.1478459999999999</v>
      </c>
      <c r="AO96">
        <v>0</v>
      </c>
      <c r="AP96">
        <v>5.8925999999999998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6.9561019999999996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3306.7653260000002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71.965838000000005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142.53983500000001</v>
      </c>
      <c r="Q97">
        <v>22.630299000000001</v>
      </c>
      <c r="R97">
        <v>44.306624999999997</v>
      </c>
      <c r="S97">
        <v>27.638981000000001</v>
      </c>
      <c r="T97">
        <v>3.0945860000000001</v>
      </c>
      <c r="U97">
        <v>412.875</v>
      </c>
      <c r="V97">
        <v>20.801072000000001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47.799194999999997</v>
      </c>
      <c r="AH97">
        <v>179.96245400000001</v>
      </c>
      <c r="AI97">
        <v>16.783217</v>
      </c>
      <c r="AJ97">
        <v>0</v>
      </c>
      <c r="AK97">
        <v>67.655124000000001</v>
      </c>
      <c r="AL97">
        <v>75.53</v>
      </c>
      <c r="AM97">
        <v>18.800616999999999</v>
      </c>
      <c r="AN97">
        <v>1.1478459999999999</v>
      </c>
      <c r="AO97">
        <v>0</v>
      </c>
      <c r="AP97">
        <v>5.8925999999999998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6.9561019999999996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3300.2445260000004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71.965838000000005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142.53983500000001</v>
      </c>
      <c r="Q98">
        <v>22.630299000000001</v>
      </c>
      <c r="R98">
        <v>44.306624999999997</v>
      </c>
      <c r="S98">
        <v>27.638981000000001</v>
      </c>
      <c r="T98">
        <v>3.0945860000000001</v>
      </c>
      <c r="U98">
        <v>412.875</v>
      </c>
      <c r="V98">
        <v>20.801072000000001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47.799194999999997</v>
      </c>
      <c r="AH98">
        <v>179.96245400000001</v>
      </c>
      <c r="AI98">
        <v>16.783217</v>
      </c>
      <c r="AJ98">
        <v>0</v>
      </c>
      <c r="AK98">
        <v>67.655124000000001</v>
      </c>
      <c r="AL98">
        <v>75.53</v>
      </c>
      <c r="AM98">
        <v>18.800616999999999</v>
      </c>
      <c r="AN98">
        <v>1.1478459999999999</v>
      </c>
      <c r="AO98">
        <v>0</v>
      </c>
      <c r="AP98">
        <v>5.8925999999999998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6.9561019999999996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3300.2445260000004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0.97789160224999838</v>
      </c>
      <c r="E99">
        <f t="shared" si="2"/>
        <v>0</v>
      </c>
      <c r="F99">
        <f t="shared" si="2"/>
        <v>0</v>
      </c>
      <c r="G99">
        <f t="shared" si="2"/>
        <v>1.9003157265000012</v>
      </c>
      <c r="H99">
        <f t="shared" si="2"/>
        <v>0</v>
      </c>
      <c r="I99">
        <f t="shared" si="2"/>
        <v>0</v>
      </c>
      <c r="J99">
        <f t="shared" si="2"/>
        <v>2.1107716070000015</v>
      </c>
      <c r="K99">
        <f t="shared" si="2"/>
        <v>16.524532727999976</v>
      </c>
      <c r="L99">
        <f t="shared" si="2"/>
        <v>11.098651176000009</v>
      </c>
      <c r="M99">
        <f t="shared" si="2"/>
        <v>2.1236262282499987</v>
      </c>
      <c r="N99">
        <f t="shared" si="2"/>
        <v>2.9852399040000024</v>
      </c>
      <c r="O99">
        <f t="shared" si="2"/>
        <v>3.1339372080000043</v>
      </c>
      <c r="P99">
        <f t="shared" si="2"/>
        <v>2.9749150734999983</v>
      </c>
      <c r="Q99">
        <f t="shared" si="2"/>
        <v>0.54312717599999916</v>
      </c>
      <c r="R99">
        <f t="shared" si="2"/>
        <v>1.0631590000000017</v>
      </c>
      <c r="S99">
        <f t="shared" si="2"/>
        <v>0.66333554400000105</v>
      </c>
      <c r="T99">
        <f t="shared" si="2"/>
        <v>7.4270063999999927E-2</v>
      </c>
      <c r="U99">
        <f t="shared" si="2"/>
        <v>9.8803125000000005</v>
      </c>
      <c r="V99">
        <f t="shared" si="2"/>
        <v>0.49922572799999954</v>
      </c>
      <c r="W99">
        <f t="shared" si="2"/>
        <v>1.0634640000000011</v>
      </c>
      <c r="X99">
        <f t="shared" si="2"/>
        <v>3.5517828749999962</v>
      </c>
      <c r="Y99">
        <f t="shared" si="2"/>
        <v>0</v>
      </c>
      <c r="Z99">
        <f t="shared" si="2"/>
        <v>0.31610480000000019</v>
      </c>
      <c r="AA99">
        <f t="shared" si="2"/>
        <v>0.74259999999999959</v>
      </c>
      <c r="AB99">
        <f t="shared" si="2"/>
        <v>1.1639958719999997</v>
      </c>
      <c r="AC99">
        <f t="shared" si="2"/>
        <v>0.83595007199999871</v>
      </c>
      <c r="AD99">
        <f t="shared" si="2"/>
        <v>0.5088286015000002</v>
      </c>
      <c r="AE99">
        <f t="shared" si="2"/>
        <v>1.4202096720000026</v>
      </c>
      <c r="AF99">
        <f t="shared" si="2"/>
        <v>0</v>
      </c>
      <c r="AG99">
        <f t="shared" si="2"/>
        <v>1.14718068</v>
      </c>
      <c r="AH99">
        <f t="shared" si="2"/>
        <v>4.2734118365000073</v>
      </c>
      <c r="AI99">
        <f t="shared" si="2"/>
        <v>0.3479847420000004</v>
      </c>
      <c r="AJ99">
        <f t="shared" si="2"/>
        <v>0</v>
      </c>
      <c r="AK99">
        <f t="shared" si="2"/>
        <v>1.6237229759999978</v>
      </c>
      <c r="AL99">
        <f t="shared" si="2"/>
        <v>1.8382839999999996</v>
      </c>
      <c r="AM99">
        <f t="shared" si="2"/>
        <v>0.17442265849999997</v>
      </c>
      <c r="AN99">
        <f t="shared" si="2"/>
        <v>2.6963543E-2</v>
      </c>
      <c r="AO99">
        <f t="shared" si="2"/>
        <v>0</v>
      </c>
      <c r="AP99">
        <f t="shared" si="2"/>
        <v>8.9061525000000072E-2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0.15962236724999984</v>
      </c>
      <c r="AZ99">
        <f t="shared" si="3"/>
        <v>0.12881670950000002</v>
      </c>
      <c r="BA99">
        <f t="shared" si="3"/>
        <v>0.1608066275000001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78.46397578025001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685.22990000000004</v>
      </c>
      <c r="L3">
        <v>383.44979999999998</v>
      </c>
      <c r="M3">
        <v>97.055942999999999</v>
      </c>
      <c r="N3">
        <v>124.384996</v>
      </c>
      <c r="O3">
        <v>130.58071699999999</v>
      </c>
      <c r="P3">
        <v>110.327443</v>
      </c>
      <c r="Q3">
        <v>22.206800000000001</v>
      </c>
      <c r="R3">
        <v>43.011699999999998</v>
      </c>
      <c r="S3">
        <v>26.9878</v>
      </c>
      <c r="T3">
        <v>1.71</v>
      </c>
      <c r="U3">
        <v>409.5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47.799194999999997</v>
      </c>
      <c r="AH3">
        <v>165.14201700000001</v>
      </c>
      <c r="AI3">
        <v>16.783217</v>
      </c>
      <c r="AJ3">
        <v>0</v>
      </c>
      <c r="AK3">
        <v>67.655124000000001</v>
      </c>
      <c r="AL3">
        <v>80.177999999999997</v>
      </c>
      <c r="AM3">
        <v>12.685976</v>
      </c>
      <c r="AN3">
        <v>1.082873</v>
      </c>
      <c r="AO3">
        <v>0</v>
      </c>
      <c r="AP3">
        <v>4.4835000000000003</v>
      </c>
      <c r="AQ3">
        <v>0</v>
      </c>
      <c r="AR3">
        <v>33.119999999999997</v>
      </c>
      <c r="AS3">
        <v>37.890518999999998</v>
      </c>
      <c r="AT3">
        <v>19.999953000000001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6.283493</v>
      </c>
      <c r="BB3">
        <v>3.044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2974.5618529999997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685.22990000000004</v>
      </c>
      <c r="L4">
        <v>363.44979999999998</v>
      </c>
      <c r="M4">
        <v>97.055942999999999</v>
      </c>
      <c r="N4">
        <v>124.384996</v>
      </c>
      <c r="O4">
        <v>130.58071699999999</v>
      </c>
      <c r="P4">
        <v>110.327443</v>
      </c>
      <c r="Q4">
        <v>22.206800000000001</v>
      </c>
      <c r="R4">
        <v>43.011699999999998</v>
      </c>
      <c r="S4">
        <v>26.9878</v>
      </c>
      <c r="T4">
        <v>1.71</v>
      </c>
      <c r="U4">
        <v>409.5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47.799194999999997</v>
      </c>
      <c r="AH4">
        <v>165.14201700000001</v>
      </c>
      <c r="AI4">
        <v>16.783217</v>
      </c>
      <c r="AJ4">
        <v>0</v>
      </c>
      <c r="AK4">
        <v>67.655124000000001</v>
      </c>
      <c r="AL4">
        <v>80.177999999999997</v>
      </c>
      <c r="AM4">
        <v>12.685976</v>
      </c>
      <c r="AN4">
        <v>1.082873</v>
      </c>
      <c r="AO4">
        <v>0</v>
      </c>
      <c r="AP4">
        <v>4.4835000000000003</v>
      </c>
      <c r="AQ4">
        <v>0</v>
      </c>
      <c r="AR4">
        <v>33.119999999999997</v>
      </c>
      <c r="AS4">
        <v>37.890518999999998</v>
      </c>
      <c r="AT4">
        <v>19.999953000000001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6.283493</v>
      </c>
      <c r="BB4">
        <v>3.044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2954.5618529999997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685.22990000000004</v>
      </c>
      <c r="L5">
        <v>363.44979999999998</v>
      </c>
      <c r="M5">
        <v>97.055942999999999</v>
      </c>
      <c r="N5">
        <v>124.384996</v>
      </c>
      <c r="O5">
        <v>130.58071699999999</v>
      </c>
      <c r="P5">
        <v>110.327443</v>
      </c>
      <c r="Q5">
        <v>22.206800000000001</v>
      </c>
      <c r="R5">
        <v>43.011699999999998</v>
      </c>
      <c r="S5">
        <v>26.9878</v>
      </c>
      <c r="T5">
        <v>1.71</v>
      </c>
      <c r="U5">
        <v>409.5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47.799194999999997</v>
      </c>
      <c r="AH5">
        <v>165.14201700000001</v>
      </c>
      <c r="AI5">
        <v>16.783217</v>
      </c>
      <c r="AJ5">
        <v>0</v>
      </c>
      <c r="AK5">
        <v>67.655124000000001</v>
      </c>
      <c r="AL5">
        <v>80.177999999999997</v>
      </c>
      <c r="AM5">
        <v>12.685976</v>
      </c>
      <c r="AN5">
        <v>1.082873</v>
      </c>
      <c r="AO5">
        <v>0</v>
      </c>
      <c r="AP5">
        <v>4.4835000000000003</v>
      </c>
      <c r="AQ5">
        <v>0</v>
      </c>
      <c r="AR5">
        <v>33.119999999999997</v>
      </c>
      <c r="AS5">
        <v>37.890518999999998</v>
      </c>
      <c r="AT5">
        <v>19.588545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6.283493</v>
      </c>
      <c r="BB5">
        <v>3.044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2954.1504449999998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685.22990000000004</v>
      </c>
      <c r="L6">
        <v>363.44979999999998</v>
      </c>
      <c r="M6">
        <v>97.055942999999999</v>
      </c>
      <c r="N6">
        <v>124.384996</v>
      </c>
      <c r="O6">
        <v>130.58071699999999</v>
      </c>
      <c r="P6">
        <v>110.327443</v>
      </c>
      <c r="Q6">
        <v>22.206800000000001</v>
      </c>
      <c r="R6">
        <v>43.011699999999998</v>
      </c>
      <c r="S6">
        <v>26.9878</v>
      </c>
      <c r="T6">
        <v>1.71</v>
      </c>
      <c r="U6">
        <v>409.5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47.799194999999997</v>
      </c>
      <c r="AH6">
        <v>165.14201700000001</v>
      </c>
      <c r="AI6">
        <v>16.783217</v>
      </c>
      <c r="AJ6">
        <v>0</v>
      </c>
      <c r="AK6">
        <v>67.655124000000001</v>
      </c>
      <c r="AL6">
        <v>80.177999999999997</v>
      </c>
      <c r="AM6">
        <v>12.685976</v>
      </c>
      <c r="AN6">
        <v>1.082873</v>
      </c>
      <c r="AO6">
        <v>0</v>
      </c>
      <c r="AP6">
        <v>4.4835000000000003</v>
      </c>
      <c r="AQ6">
        <v>0</v>
      </c>
      <c r="AR6">
        <v>33.119999999999997</v>
      </c>
      <c r="AS6">
        <v>37.890518999999998</v>
      </c>
      <c r="AT6">
        <v>19.369161999999999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6.283493</v>
      </c>
      <c r="BB6">
        <v>3.044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2953.9310619999997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685.22990000000004</v>
      </c>
      <c r="L7">
        <v>363.44979999999998</v>
      </c>
      <c r="M7">
        <v>97.055942999999999</v>
      </c>
      <c r="N7">
        <v>124.384996</v>
      </c>
      <c r="O7">
        <v>130.58071699999999</v>
      </c>
      <c r="P7">
        <v>110.327443</v>
      </c>
      <c r="Q7">
        <v>22.206800000000001</v>
      </c>
      <c r="R7">
        <v>43.011699999999998</v>
      </c>
      <c r="S7">
        <v>26.9878</v>
      </c>
      <c r="T7">
        <v>1.71</v>
      </c>
      <c r="U7">
        <v>409.5</v>
      </c>
      <c r="V7">
        <v>20.8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47.799194999999997</v>
      </c>
      <c r="AH7">
        <v>165.14201700000001</v>
      </c>
      <c r="AI7">
        <v>0</v>
      </c>
      <c r="AJ7">
        <v>0</v>
      </c>
      <c r="AK7">
        <v>67.655124000000001</v>
      </c>
      <c r="AL7">
        <v>80.177999999999997</v>
      </c>
      <c r="AM7">
        <v>12.685976</v>
      </c>
      <c r="AN7">
        <v>1.082873</v>
      </c>
      <c r="AO7">
        <v>0</v>
      </c>
      <c r="AP7">
        <v>4.4835000000000003</v>
      </c>
      <c r="AQ7">
        <v>0</v>
      </c>
      <c r="AR7">
        <v>33.119999999999997</v>
      </c>
      <c r="AS7">
        <v>37.890518999999998</v>
      </c>
      <c r="AT7">
        <v>16.016293000000001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6.283493</v>
      </c>
      <c r="BB7">
        <v>3.044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2940.3157759999999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685.22990000000004</v>
      </c>
      <c r="L8">
        <v>363.44979999999998</v>
      </c>
      <c r="M8">
        <v>97.055942999999999</v>
      </c>
      <c r="N8">
        <v>124.384996</v>
      </c>
      <c r="O8">
        <v>130.58071699999999</v>
      </c>
      <c r="P8">
        <v>110.327443</v>
      </c>
      <c r="Q8">
        <v>22.206800000000001</v>
      </c>
      <c r="R8">
        <v>43.011699999999998</v>
      </c>
      <c r="S8">
        <v>26.9878</v>
      </c>
      <c r="T8">
        <v>1.71</v>
      </c>
      <c r="U8">
        <v>409.5</v>
      </c>
      <c r="V8">
        <v>20.8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47.799194999999997</v>
      </c>
      <c r="AH8">
        <v>165.14201700000001</v>
      </c>
      <c r="AI8">
        <v>0</v>
      </c>
      <c r="AJ8">
        <v>0</v>
      </c>
      <c r="AK8">
        <v>67.655124000000001</v>
      </c>
      <c r="AL8">
        <v>80.177999999999997</v>
      </c>
      <c r="AM8">
        <v>12.685976</v>
      </c>
      <c r="AN8">
        <v>1.082873</v>
      </c>
      <c r="AO8">
        <v>0</v>
      </c>
      <c r="AP8">
        <v>4.4835000000000003</v>
      </c>
      <c r="AQ8">
        <v>0</v>
      </c>
      <c r="AR8">
        <v>33.119999999999997</v>
      </c>
      <c r="AS8">
        <v>37.890518999999998</v>
      </c>
      <c r="AT8">
        <v>16.366302999999998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6.283493</v>
      </c>
      <c r="BB8">
        <v>3.044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2940.6657859999996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685.22990000000004</v>
      </c>
      <c r="L9">
        <v>363.44979999999998</v>
      </c>
      <c r="M9">
        <v>97.055942999999999</v>
      </c>
      <c r="N9">
        <v>124.384996</v>
      </c>
      <c r="O9">
        <v>130.58071699999999</v>
      </c>
      <c r="P9">
        <v>110.327443</v>
      </c>
      <c r="Q9">
        <v>22.206800000000001</v>
      </c>
      <c r="R9">
        <v>43.011699999999998</v>
      </c>
      <c r="S9">
        <v>26.9878</v>
      </c>
      <c r="T9">
        <v>1.71</v>
      </c>
      <c r="U9">
        <v>409.5</v>
      </c>
      <c r="V9">
        <v>20.8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47.799194999999997</v>
      </c>
      <c r="AH9">
        <v>165.14201700000001</v>
      </c>
      <c r="AI9">
        <v>0</v>
      </c>
      <c r="AJ9">
        <v>0</v>
      </c>
      <c r="AK9">
        <v>67.655124000000001</v>
      </c>
      <c r="AL9">
        <v>80.177999999999997</v>
      </c>
      <c r="AM9">
        <v>12.685976</v>
      </c>
      <c r="AN9">
        <v>1.082873</v>
      </c>
      <c r="AO9">
        <v>0</v>
      </c>
      <c r="AP9">
        <v>4.4835000000000003</v>
      </c>
      <c r="AQ9">
        <v>0</v>
      </c>
      <c r="AR9">
        <v>33.119999999999997</v>
      </c>
      <c r="AS9">
        <v>37.890518999999998</v>
      </c>
      <c r="AT9">
        <v>17.1934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6.283493</v>
      </c>
      <c r="BB9">
        <v>3.044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2941.4928829999999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685.22990000000004</v>
      </c>
      <c r="L10">
        <v>363.44979999999998</v>
      </c>
      <c r="M10">
        <v>97.055942999999999</v>
      </c>
      <c r="N10">
        <v>124.384996</v>
      </c>
      <c r="O10">
        <v>130.58071699999999</v>
      </c>
      <c r="P10">
        <v>110.327443</v>
      </c>
      <c r="Q10">
        <v>22.206800000000001</v>
      </c>
      <c r="R10">
        <v>43.011699999999998</v>
      </c>
      <c r="S10">
        <v>26.9878</v>
      </c>
      <c r="T10">
        <v>1.71</v>
      </c>
      <c r="U10">
        <v>409.5</v>
      </c>
      <c r="V10">
        <v>20.8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47.799194999999997</v>
      </c>
      <c r="AH10">
        <v>165.14201700000001</v>
      </c>
      <c r="AI10">
        <v>0</v>
      </c>
      <c r="AJ10">
        <v>0</v>
      </c>
      <c r="AK10">
        <v>67.655124000000001</v>
      </c>
      <c r="AL10">
        <v>80.177999999999997</v>
      </c>
      <c r="AM10">
        <v>12.685976</v>
      </c>
      <c r="AN10">
        <v>1.082873</v>
      </c>
      <c r="AO10">
        <v>0</v>
      </c>
      <c r="AP10">
        <v>4.4835000000000003</v>
      </c>
      <c r="AQ10">
        <v>0</v>
      </c>
      <c r="AR10">
        <v>33.119999999999997</v>
      </c>
      <c r="AS10">
        <v>37.890518999999998</v>
      </c>
      <c r="AT10">
        <v>15.666701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6.283493</v>
      </c>
      <c r="BB10">
        <v>3.044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2939.9661839999999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685.22990000000004</v>
      </c>
      <c r="L11">
        <v>363.44979999999998</v>
      </c>
      <c r="M11">
        <v>97.055942999999999</v>
      </c>
      <c r="N11">
        <v>124.384996</v>
      </c>
      <c r="O11">
        <v>130.58071699999999</v>
      </c>
      <c r="P11">
        <v>110.327443</v>
      </c>
      <c r="Q11">
        <v>22.206800000000001</v>
      </c>
      <c r="R11">
        <v>43.011699999999998</v>
      </c>
      <c r="S11">
        <v>26.9878</v>
      </c>
      <c r="T11">
        <v>1.71</v>
      </c>
      <c r="U11">
        <v>409.5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10.884034</v>
      </c>
      <c r="AE11">
        <v>59.175403000000003</v>
      </c>
      <c r="AF11">
        <v>0</v>
      </c>
      <c r="AG11">
        <v>47.799194999999997</v>
      </c>
      <c r="AH11">
        <v>165.14201700000001</v>
      </c>
      <c r="AI11">
        <v>0</v>
      </c>
      <c r="AJ11">
        <v>0</v>
      </c>
      <c r="AK11">
        <v>67.655124000000001</v>
      </c>
      <c r="AL11">
        <v>80.177999999999997</v>
      </c>
      <c r="AM11">
        <v>12.685976</v>
      </c>
      <c r="AN11">
        <v>1.082873</v>
      </c>
      <c r="AO11">
        <v>0</v>
      </c>
      <c r="AP11">
        <v>4.4835000000000003</v>
      </c>
      <c r="AQ11">
        <v>0</v>
      </c>
      <c r="AR11">
        <v>33.119999999999997</v>
      </c>
      <c r="AS11">
        <v>37.890518999999998</v>
      </c>
      <c r="AT11">
        <v>18.042110999999998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6.283493</v>
      </c>
      <c r="BB11">
        <v>3.044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2931.4575589999999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685.22990000000004</v>
      </c>
      <c r="L12">
        <v>363.44979999999998</v>
      </c>
      <c r="M12">
        <v>97.055942999999999</v>
      </c>
      <c r="N12">
        <v>124.384996</v>
      </c>
      <c r="O12">
        <v>130.58071699999999</v>
      </c>
      <c r="P12">
        <v>110.327443</v>
      </c>
      <c r="Q12">
        <v>22.206800000000001</v>
      </c>
      <c r="R12">
        <v>43.011699999999998</v>
      </c>
      <c r="S12">
        <v>26.9878</v>
      </c>
      <c r="T12">
        <v>1.71</v>
      </c>
      <c r="U12">
        <v>409.5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10.884034</v>
      </c>
      <c r="AE12">
        <v>59.175403000000003</v>
      </c>
      <c r="AF12">
        <v>0</v>
      </c>
      <c r="AG12">
        <v>47.799194999999997</v>
      </c>
      <c r="AH12">
        <v>165.14201700000001</v>
      </c>
      <c r="AI12">
        <v>0</v>
      </c>
      <c r="AJ12">
        <v>0</v>
      </c>
      <c r="AK12">
        <v>67.655124000000001</v>
      </c>
      <c r="AL12">
        <v>80.177999999999997</v>
      </c>
      <c r="AM12">
        <v>12.685976</v>
      </c>
      <c r="AN12">
        <v>1.082873</v>
      </c>
      <c r="AO12">
        <v>0</v>
      </c>
      <c r="AP12">
        <v>4.4835000000000003</v>
      </c>
      <c r="AQ12">
        <v>0</v>
      </c>
      <c r="AR12">
        <v>33.119999999999997</v>
      </c>
      <c r="AS12">
        <v>37.890518999999998</v>
      </c>
      <c r="AT12">
        <v>14.813395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6.283493</v>
      </c>
      <c r="BB12">
        <v>3.044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2928.2288429999999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685.22990000000004</v>
      </c>
      <c r="L13">
        <v>323.44979999999998</v>
      </c>
      <c r="M13">
        <v>97.055942999999999</v>
      </c>
      <c r="N13">
        <v>124.384996</v>
      </c>
      <c r="O13">
        <v>130.58071699999999</v>
      </c>
      <c r="P13">
        <v>110.327443</v>
      </c>
      <c r="Q13">
        <v>22.206800000000001</v>
      </c>
      <c r="R13">
        <v>43.011699999999998</v>
      </c>
      <c r="S13">
        <v>26.9878</v>
      </c>
      <c r="T13">
        <v>1.71</v>
      </c>
      <c r="U13">
        <v>409.5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10.884034</v>
      </c>
      <c r="AE13">
        <v>59.175403000000003</v>
      </c>
      <c r="AF13">
        <v>0</v>
      </c>
      <c r="AG13">
        <v>47.799194999999997</v>
      </c>
      <c r="AH13">
        <v>165.14201700000001</v>
      </c>
      <c r="AI13">
        <v>0</v>
      </c>
      <c r="AJ13">
        <v>0</v>
      </c>
      <c r="AK13">
        <v>67.655124000000001</v>
      </c>
      <c r="AL13">
        <v>80.177999999999997</v>
      </c>
      <c r="AM13">
        <v>12.685976</v>
      </c>
      <c r="AN13">
        <v>1.082873</v>
      </c>
      <c r="AO13">
        <v>0</v>
      </c>
      <c r="AP13">
        <v>4.4835000000000003</v>
      </c>
      <c r="AQ13">
        <v>0</v>
      </c>
      <c r="AR13">
        <v>33.119999999999997</v>
      </c>
      <c r="AS13">
        <v>37.890518999999998</v>
      </c>
      <c r="AT13">
        <v>13.403748999999999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6.283493</v>
      </c>
      <c r="BB13">
        <v>3.044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2886.8191969999993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685.82730000000004</v>
      </c>
      <c r="L14">
        <v>303.44979999999998</v>
      </c>
      <c r="M14">
        <v>97.055942999999999</v>
      </c>
      <c r="N14">
        <v>124.384996</v>
      </c>
      <c r="O14">
        <v>130.58071699999999</v>
      </c>
      <c r="P14">
        <v>110.327443</v>
      </c>
      <c r="Q14">
        <v>22.206800000000001</v>
      </c>
      <c r="R14">
        <v>43.011699999999998</v>
      </c>
      <c r="S14">
        <v>26.9878</v>
      </c>
      <c r="T14">
        <v>1.71</v>
      </c>
      <c r="U14">
        <v>409.5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10.884034</v>
      </c>
      <c r="AE14">
        <v>59.175403000000003</v>
      </c>
      <c r="AF14">
        <v>0</v>
      </c>
      <c r="AG14">
        <v>47.799194999999997</v>
      </c>
      <c r="AH14">
        <v>165.14201700000001</v>
      </c>
      <c r="AI14">
        <v>0</v>
      </c>
      <c r="AJ14">
        <v>0</v>
      </c>
      <c r="AK14">
        <v>67.655124000000001</v>
      </c>
      <c r="AL14">
        <v>80.177999999999997</v>
      </c>
      <c r="AM14">
        <v>12.685976</v>
      </c>
      <c r="AN14">
        <v>1.082873</v>
      </c>
      <c r="AO14">
        <v>0</v>
      </c>
      <c r="AP14">
        <v>4.4835000000000003</v>
      </c>
      <c r="AQ14">
        <v>0</v>
      </c>
      <c r="AR14">
        <v>33.119999999999997</v>
      </c>
      <c r="AS14">
        <v>37.890518999999998</v>
      </c>
      <c r="AT14">
        <v>14.825089999999999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6.283493</v>
      </c>
      <c r="BB14">
        <v>3.044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2868.8379379999992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685.82730000000004</v>
      </c>
      <c r="L15">
        <v>333.44979999999998</v>
      </c>
      <c r="M15">
        <v>97.055942999999999</v>
      </c>
      <c r="N15">
        <v>124.384996</v>
      </c>
      <c r="O15">
        <v>130.58071699999999</v>
      </c>
      <c r="P15">
        <v>110.327443</v>
      </c>
      <c r="Q15">
        <v>22.206800000000001</v>
      </c>
      <c r="R15">
        <v>43.011699999999998</v>
      </c>
      <c r="S15">
        <v>26.9878</v>
      </c>
      <c r="T15">
        <v>1.71</v>
      </c>
      <c r="U15">
        <v>409.5</v>
      </c>
      <c r="V15">
        <v>20.8</v>
      </c>
      <c r="W15">
        <v>44.31</v>
      </c>
      <c r="X15">
        <v>148.30000000000001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10.884034</v>
      </c>
      <c r="AE15">
        <v>59.175403000000003</v>
      </c>
      <c r="AF15">
        <v>0</v>
      </c>
      <c r="AG15">
        <v>47.799194999999997</v>
      </c>
      <c r="AH15">
        <v>165.14201700000001</v>
      </c>
      <c r="AI15">
        <v>0</v>
      </c>
      <c r="AJ15">
        <v>0</v>
      </c>
      <c r="AK15">
        <v>67.655124000000001</v>
      </c>
      <c r="AL15">
        <v>76.691999999999993</v>
      </c>
      <c r="AM15">
        <v>12.685976</v>
      </c>
      <c r="AN15">
        <v>1.082873</v>
      </c>
      <c r="AO15">
        <v>0</v>
      </c>
      <c r="AP15">
        <v>4.4835000000000003</v>
      </c>
      <c r="AQ15">
        <v>0</v>
      </c>
      <c r="AR15">
        <v>33.119999999999997</v>
      </c>
      <c r="AS15">
        <v>37.890518999999998</v>
      </c>
      <c r="AT15">
        <v>14.365859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6.283493</v>
      </c>
      <c r="BB15">
        <v>3.044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2901.4135069999998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333.44979999999998</v>
      </c>
      <c r="M16">
        <v>97.055942999999999</v>
      </c>
      <c r="N16">
        <v>124.384996</v>
      </c>
      <c r="O16">
        <v>130.58071699999999</v>
      </c>
      <c r="P16">
        <v>110.327443</v>
      </c>
      <c r="Q16">
        <v>22.206800000000001</v>
      </c>
      <c r="R16">
        <v>43.011699999999998</v>
      </c>
      <c r="S16">
        <v>26.9878</v>
      </c>
      <c r="T16">
        <v>1.71</v>
      </c>
      <c r="U16">
        <v>409.5</v>
      </c>
      <c r="V16">
        <v>20.8</v>
      </c>
      <c r="W16">
        <v>44.31</v>
      </c>
      <c r="X16">
        <v>148.30000000000001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10.884034</v>
      </c>
      <c r="AE16">
        <v>59.175403000000003</v>
      </c>
      <c r="AF16">
        <v>0</v>
      </c>
      <c r="AG16">
        <v>47.799194999999997</v>
      </c>
      <c r="AH16">
        <v>165.14201700000001</v>
      </c>
      <c r="AI16">
        <v>0</v>
      </c>
      <c r="AJ16">
        <v>0</v>
      </c>
      <c r="AK16">
        <v>67.655124000000001</v>
      </c>
      <c r="AL16">
        <v>76.691999999999993</v>
      </c>
      <c r="AM16">
        <v>12.685976</v>
      </c>
      <c r="AN16">
        <v>1.082873</v>
      </c>
      <c r="AO16">
        <v>0</v>
      </c>
      <c r="AP16">
        <v>4.4835000000000003</v>
      </c>
      <c r="AQ16">
        <v>0</v>
      </c>
      <c r="AR16">
        <v>33.119999999999997</v>
      </c>
      <c r="AS16">
        <v>37.890518999999998</v>
      </c>
      <c r="AT16">
        <v>15.674950000000001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6.283493</v>
      </c>
      <c r="BB16">
        <v>3.044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2902.7225979999998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685.82730000000004</v>
      </c>
      <c r="L17">
        <v>283.44979999999998</v>
      </c>
      <c r="M17">
        <v>97.055942999999999</v>
      </c>
      <c r="N17">
        <v>124.384996</v>
      </c>
      <c r="O17">
        <v>130.58071699999999</v>
      </c>
      <c r="P17">
        <v>110.327443</v>
      </c>
      <c r="Q17">
        <v>22.206800000000001</v>
      </c>
      <c r="R17">
        <v>43.011699999999998</v>
      </c>
      <c r="S17">
        <v>26.9878</v>
      </c>
      <c r="T17">
        <v>1.71</v>
      </c>
      <c r="U17">
        <v>409.5</v>
      </c>
      <c r="V17">
        <v>20.8</v>
      </c>
      <c r="W17">
        <v>44.31</v>
      </c>
      <c r="X17">
        <v>148.30000000000001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10.884034</v>
      </c>
      <c r="AE17">
        <v>59.175403000000003</v>
      </c>
      <c r="AF17">
        <v>0</v>
      </c>
      <c r="AG17">
        <v>47.799194999999997</v>
      </c>
      <c r="AH17">
        <v>179.96245400000001</v>
      </c>
      <c r="AI17">
        <v>0</v>
      </c>
      <c r="AJ17">
        <v>0</v>
      </c>
      <c r="AK17">
        <v>67.655124000000001</v>
      </c>
      <c r="AL17">
        <v>76.691999999999993</v>
      </c>
      <c r="AM17">
        <v>12.685976</v>
      </c>
      <c r="AN17">
        <v>1.082873</v>
      </c>
      <c r="AO17">
        <v>0</v>
      </c>
      <c r="AP17">
        <v>4.4835000000000003</v>
      </c>
      <c r="AQ17">
        <v>0</v>
      </c>
      <c r="AR17">
        <v>33.119999999999997</v>
      </c>
      <c r="AS17">
        <v>37.890518999999998</v>
      </c>
      <c r="AT17">
        <v>16.206230000000001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6.9561019999999996</v>
      </c>
      <c r="BA17">
        <v>6.7455160000000003</v>
      </c>
      <c r="BB17">
        <v>3.044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2866.2176369999993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685.82730000000004</v>
      </c>
      <c r="L18">
        <v>263.44979999999998</v>
      </c>
      <c r="M18">
        <v>97.055942999999999</v>
      </c>
      <c r="N18">
        <v>124.384996</v>
      </c>
      <c r="O18">
        <v>130.58071699999999</v>
      </c>
      <c r="P18">
        <v>110.327443</v>
      </c>
      <c r="Q18">
        <v>22.206800000000001</v>
      </c>
      <c r="R18">
        <v>43.011699999999998</v>
      </c>
      <c r="S18">
        <v>26.9878</v>
      </c>
      <c r="T18">
        <v>1.71</v>
      </c>
      <c r="U18">
        <v>409.5</v>
      </c>
      <c r="V18">
        <v>20.8</v>
      </c>
      <c r="W18">
        <v>44.31</v>
      </c>
      <c r="X18">
        <v>148.30000000000001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10.884034</v>
      </c>
      <c r="AE18">
        <v>59.175403000000003</v>
      </c>
      <c r="AF18">
        <v>0</v>
      </c>
      <c r="AG18">
        <v>47.799194999999997</v>
      </c>
      <c r="AH18">
        <v>179.96245400000001</v>
      </c>
      <c r="AI18">
        <v>0</v>
      </c>
      <c r="AJ18">
        <v>0</v>
      </c>
      <c r="AK18">
        <v>67.655124000000001</v>
      </c>
      <c r="AL18">
        <v>76.691999999999993</v>
      </c>
      <c r="AM18">
        <v>12.685976</v>
      </c>
      <c r="AN18">
        <v>1.082873</v>
      </c>
      <c r="AO18">
        <v>0</v>
      </c>
      <c r="AP18">
        <v>4.4835000000000003</v>
      </c>
      <c r="AQ18">
        <v>0</v>
      </c>
      <c r="AR18">
        <v>33.119999999999997</v>
      </c>
      <c r="AS18">
        <v>37.890518999999998</v>
      </c>
      <c r="AT18">
        <v>16.399194999999999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6.9561019999999996</v>
      </c>
      <c r="BA18">
        <v>6.7455160000000003</v>
      </c>
      <c r="BB18">
        <v>3.044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2846.4106019999995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685.82730000000004</v>
      </c>
      <c r="L19">
        <v>263.44979999999998</v>
      </c>
      <c r="M19">
        <v>97.055942999999999</v>
      </c>
      <c r="N19">
        <v>124.384996</v>
      </c>
      <c r="O19">
        <v>130.58071699999999</v>
      </c>
      <c r="P19">
        <v>110.327443</v>
      </c>
      <c r="Q19">
        <v>22.206800000000001</v>
      </c>
      <c r="R19">
        <v>43.011699999999998</v>
      </c>
      <c r="S19">
        <v>26.9878</v>
      </c>
      <c r="T19">
        <v>1.71</v>
      </c>
      <c r="U19">
        <v>409.5</v>
      </c>
      <c r="V19">
        <v>20.8</v>
      </c>
      <c r="W19">
        <v>44.31</v>
      </c>
      <c r="X19">
        <v>148.30000000000001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10.884034</v>
      </c>
      <c r="AE19">
        <v>59.175403000000003</v>
      </c>
      <c r="AF19">
        <v>0</v>
      </c>
      <c r="AG19">
        <v>47.799194999999997</v>
      </c>
      <c r="AH19">
        <v>179.96245400000001</v>
      </c>
      <c r="AI19">
        <v>3.814368</v>
      </c>
      <c r="AJ19">
        <v>0</v>
      </c>
      <c r="AK19">
        <v>67.655124000000001</v>
      </c>
      <c r="AL19">
        <v>76.691999999999993</v>
      </c>
      <c r="AM19">
        <v>12.685976</v>
      </c>
      <c r="AN19">
        <v>1.082873</v>
      </c>
      <c r="AO19">
        <v>0</v>
      </c>
      <c r="AP19">
        <v>2.4339</v>
      </c>
      <c r="AQ19">
        <v>0</v>
      </c>
      <c r="AR19">
        <v>33.119999999999997</v>
      </c>
      <c r="AS19">
        <v>37.890518999999998</v>
      </c>
      <c r="AT19">
        <v>19.66028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6.9561019999999996</v>
      </c>
      <c r="BA19">
        <v>6.7455160000000003</v>
      </c>
      <c r="BB19">
        <v>3.044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2851.4364549999996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685.82730000000004</v>
      </c>
      <c r="L20">
        <v>263.44979999999998</v>
      </c>
      <c r="M20">
        <v>97.055942999999999</v>
      </c>
      <c r="N20">
        <v>124.384996</v>
      </c>
      <c r="O20">
        <v>130.58071699999999</v>
      </c>
      <c r="P20">
        <v>110.327443</v>
      </c>
      <c r="Q20">
        <v>22.206800000000001</v>
      </c>
      <c r="R20">
        <v>43.011699999999998</v>
      </c>
      <c r="S20">
        <v>26.9878</v>
      </c>
      <c r="T20">
        <v>1.71</v>
      </c>
      <c r="U20">
        <v>409.5</v>
      </c>
      <c r="V20">
        <v>20.8</v>
      </c>
      <c r="W20">
        <v>44.31</v>
      </c>
      <c r="X20">
        <v>148.30000000000001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10.884034</v>
      </c>
      <c r="AE20">
        <v>59.175403000000003</v>
      </c>
      <c r="AF20">
        <v>0</v>
      </c>
      <c r="AG20">
        <v>47.799194999999997</v>
      </c>
      <c r="AH20">
        <v>179.96245400000001</v>
      </c>
      <c r="AI20">
        <v>16.783217</v>
      </c>
      <c r="AJ20">
        <v>0</v>
      </c>
      <c r="AK20">
        <v>67.655124000000001</v>
      </c>
      <c r="AL20">
        <v>76.691999999999993</v>
      </c>
      <c r="AM20">
        <v>12.685976</v>
      </c>
      <c r="AN20">
        <v>1.082873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19.999953000000001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6.9561019999999996</v>
      </c>
      <c r="BA20">
        <v>6.7455160000000003</v>
      </c>
      <c r="BB20">
        <v>3.044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2864.7449769999998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685.82730000000004</v>
      </c>
      <c r="L21">
        <v>263.44979999999998</v>
      </c>
      <c r="M21">
        <v>97.055942999999999</v>
      </c>
      <c r="N21">
        <v>124.384996</v>
      </c>
      <c r="O21">
        <v>130.58071699999999</v>
      </c>
      <c r="P21">
        <v>110.327443</v>
      </c>
      <c r="Q21">
        <v>22.206800000000001</v>
      </c>
      <c r="R21">
        <v>43.011699999999998</v>
      </c>
      <c r="S21">
        <v>26.9878</v>
      </c>
      <c r="T21">
        <v>1.71</v>
      </c>
      <c r="U21">
        <v>409.5</v>
      </c>
      <c r="V21">
        <v>20.8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10.884034</v>
      </c>
      <c r="AE21">
        <v>59.175403000000003</v>
      </c>
      <c r="AF21">
        <v>0</v>
      </c>
      <c r="AG21">
        <v>47.799194999999997</v>
      </c>
      <c r="AH21">
        <v>179.96245400000001</v>
      </c>
      <c r="AI21">
        <v>16.783217</v>
      </c>
      <c r="AJ21">
        <v>0</v>
      </c>
      <c r="AK21">
        <v>67.655124000000001</v>
      </c>
      <c r="AL21">
        <v>76.691999999999993</v>
      </c>
      <c r="AM21">
        <v>12.685976</v>
      </c>
      <c r="AN21">
        <v>1.082873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19.999953000000001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6.7455160000000003</v>
      </c>
      <c r="BB21">
        <v>3.044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2858.2241770000001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681.61069999999995</v>
      </c>
      <c r="L22">
        <v>213.44980000000001</v>
      </c>
      <c r="M22">
        <v>97.055942999999999</v>
      </c>
      <c r="N22">
        <v>124.384996</v>
      </c>
      <c r="O22">
        <v>130.58071699999999</v>
      </c>
      <c r="P22">
        <v>110.327443</v>
      </c>
      <c r="Q22">
        <v>22.206800000000001</v>
      </c>
      <c r="R22">
        <v>43.011699999999998</v>
      </c>
      <c r="S22">
        <v>26.9878</v>
      </c>
      <c r="T22">
        <v>1.71</v>
      </c>
      <c r="U22">
        <v>409.5</v>
      </c>
      <c r="V22">
        <v>20.8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10.884034</v>
      </c>
      <c r="AE22">
        <v>59.175403000000003</v>
      </c>
      <c r="AF22">
        <v>0</v>
      </c>
      <c r="AG22">
        <v>47.799194999999997</v>
      </c>
      <c r="AH22">
        <v>179.96245400000001</v>
      </c>
      <c r="AI22">
        <v>16.783217</v>
      </c>
      <c r="AJ22">
        <v>0</v>
      </c>
      <c r="AK22">
        <v>67.655124000000001</v>
      </c>
      <c r="AL22">
        <v>76.691999999999993</v>
      </c>
      <c r="AM22">
        <v>11.100229000000001</v>
      </c>
      <c r="AN22">
        <v>1.082873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19.999953000000001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6.9561019999999996</v>
      </c>
      <c r="BA22">
        <v>6.7455160000000003</v>
      </c>
      <c r="BB22">
        <v>3.044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2802.4218299999998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681.61069999999995</v>
      </c>
      <c r="L23">
        <v>213.44980000000001</v>
      </c>
      <c r="M23">
        <v>97.055942999999999</v>
      </c>
      <c r="N23">
        <v>124.384996</v>
      </c>
      <c r="O23">
        <v>130.58071699999999</v>
      </c>
      <c r="P23">
        <v>110.327443</v>
      </c>
      <c r="Q23">
        <v>22.206800000000001</v>
      </c>
      <c r="R23">
        <v>43.011699999999998</v>
      </c>
      <c r="S23">
        <v>26.9878</v>
      </c>
      <c r="T23">
        <v>1.71</v>
      </c>
      <c r="U23">
        <v>409.5</v>
      </c>
      <c r="V23">
        <v>20.8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10.884034</v>
      </c>
      <c r="AE23">
        <v>59.175403000000003</v>
      </c>
      <c r="AF23">
        <v>0</v>
      </c>
      <c r="AG23">
        <v>47.799194999999997</v>
      </c>
      <c r="AH23">
        <v>179.96245400000001</v>
      </c>
      <c r="AI23">
        <v>16.783217</v>
      </c>
      <c r="AJ23">
        <v>0</v>
      </c>
      <c r="AK23">
        <v>67.655124000000001</v>
      </c>
      <c r="AL23">
        <v>76.691999999999993</v>
      </c>
      <c r="AM23">
        <v>0</v>
      </c>
      <c r="AN23">
        <v>1.082873</v>
      </c>
      <c r="AO23">
        <v>0</v>
      </c>
      <c r="AP23">
        <v>1.1529</v>
      </c>
      <c r="AQ23">
        <v>0</v>
      </c>
      <c r="AR23">
        <v>33.119999999999997</v>
      </c>
      <c r="AS23">
        <v>37.890518999999998</v>
      </c>
      <c r="AT23">
        <v>19.999953000000001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3.044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2790.0406009999997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685.82730000000004</v>
      </c>
      <c r="L24">
        <v>290.64966800000002</v>
      </c>
      <c r="M24">
        <v>97.055942999999999</v>
      </c>
      <c r="N24">
        <v>124.384996</v>
      </c>
      <c r="O24">
        <v>130.58071699999999</v>
      </c>
      <c r="P24">
        <v>110.327443</v>
      </c>
      <c r="Q24">
        <v>22.206800000000001</v>
      </c>
      <c r="R24">
        <v>43.011699999999998</v>
      </c>
      <c r="S24">
        <v>26.9878</v>
      </c>
      <c r="T24">
        <v>1.71</v>
      </c>
      <c r="U24">
        <v>409.5</v>
      </c>
      <c r="V24">
        <v>20.8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10.884034</v>
      </c>
      <c r="AE24">
        <v>59.175403000000003</v>
      </c>
      <c r="AF24">
        <v>0</v>
      </c>
      <c r="AG24">
        <v>47.799194999999997</v>
      </c>
      <c r="AH24">
        <v>179.96245400000001</v>
      </c>
      <c r="AI24">
        <v>16.783217</v>
      </c>
      <c r="AJ24">
        <v>0</v>
      </c>
      <c r="AK24">
        <v>67.655124000000001</v>
      </c>
      <c r="AL24">
        <v>76.691999999999993</v>
      </c>
      <c r="AM24">
        <v>0</v>
      </c>
      <c r="AN24">
        <v>1.082873</v>
      </c>
      <c r="AO24">
        <v>0</v>
      </c>
      <c r="AP24">
        <v>1.1529</v>
      </c>
      <c r="AQ24">
        <v>0</v>
      </c>
      <c r="AR24">
        <v>33.119999999999997</v>
      </c>
      <c r="AS24">
        <v>37.890518999999998</v>
      </c>
      <c r="AT24">
        <v>19.999953000000001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6.4876779999999998</v>
      </c>
      <c r="BA24">
        <v>6.7455160000000003</v>
      </c>
      <c r="BB24">
        <v>3.044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2870.9886449999999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619.34079999999994</v>
      </c>
      <c r="L25">
        <v>202</v>
      </c>
      <c r="M25">
        <v>97.055942999999999</v>
      </c>
      <c r="N25">
        <v>124.384996</v>
      </c>
      <c r="O25">
        <v>130.58071699999999</v>
      </c>
      <c r="P25">
        <v>110.327443</v>
      </c>
      <c r="Q25">
        <v>19.5106</v>
      </c>
      <c r="R25">
        <v>37.179499999999997</v>
      </c>
      <c r="S25">
        <v>22.891999999999999</v>
      </c>
      <c r="T25">
        <v>1.71</v>
      </c>
      <c r="U25">
        <v>409.5</v>
      </c>
      <c r="V25">
        <v>20.8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10.884034</v>
      </c>
      <c r="AE25">
        <v>59.175403000000003</v>
      </c>
      <c r="AF25">
        <v>0</v>
      </c>
      <c r="AG25">
        <v>47.799194999999997</v>
      </c>
      <c r="AH25">
        <v>179.96245400000001</v>
      </c>
      <c r="AI25">
        <v>16.783217</v>
      </c>
      <c r="AJ25">
        <v>0</v>
      </c>
      <c r="AK25">
        <v>67.655124000000001</v>
      </c>
      <c r="AL25">
        <v>76.691999999999993</v>
      </c>
      <c r="AM25">
        <v>0</v>
      </c>
      <c r="AN25">
        <v>1.082873</v>
      </c>
      <c r="AO25">
        <v>0</v>
      </c>
      <c r="AP25">
        <v>1.1529</v>
      </c>
      <c r="AQ25">
        <v>0</v>
      </c>
      <c r="AR25">
        <v>33.119999999999997</v>
      </c>
      <c r="AS25">
        <v>37.890518999999998</v>
      </c>
      <c r="AT25">
        <v>19.999953000000001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6.7455160000000003</v>
      </c>
      <c r="BB25">
        <v>3.044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2701.3780009999996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569.34079999999994</v>
      </c>
      <c r="L26">
        <v>202</v>
      </c>
      <c r="M26">
        <v>97.055942999999999</v>
      </c>
      <c r="N26">
        <v>124.384996</v>
      </c>
      <c r="O26">
        <v>130.58071699999999</v>
      </c>
      <c r="P26">
        <v>110.327443</v>
      </c>
      <c r="Q26">
        <v>19.5106</v>
      </c>
      <c r="R26">
        <v>37.179499999999997</v>
      </c>
      <c r="S26">
        <v>22.891999999999999</v>
      </c>
      <c r="T26">
        <v>1.71</v>
      </c>
      <c r="U26">
        <v>409.5</v>
      </c>
      <c r="V26">
        <v>20.307966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10.884034</v>
      </c>
      <c r="AE26">
        <v>59.175403000000003</v>
      </c>
      <c r="AF26">
        <v>0</v>
      </c>
      <c r="AG26">
        <v>47.799194999999997</v>
      </c>
      <c r="AH26">
        <v>179.96245400000001</v>
      </c>
      <c r="AI26">
        <v>16.783217</v>
      </c>
      <c r="AJ26">
        <v>0</v>
      </c>
      <c r="AK26">
        <v>67.655124000000001</v>
      </c>
      <c r="AL26">
        <v>76.691999999999993</v>
      </c>
      <c r="AM26">
        <v>0</v>
      </c>
      <c r="AN26">
        <v>1.082873</v>
      </c>
      <c r="AO26">
        <v>0</v>
      </c>
      <c r="AP26">
        <v>1.1529</v>
      </c>
      <c r="AQ26">
        <v>0</v>
      </c>
      <c r="AR26">
        <v>33.119999999999997</v>
      </c>
      <c r="AS26">
        <v>37.890518999999998</v>
      </c>
      <c r="AT26">
        <v>19.999953000000001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6.7455160000000003</v>
      </c>
      <c r="BB26">
        <v>3.044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2650.8859669999997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595.15</v>
      </c>
      <c r="L27">
        <v>179.85</v>
      </c>
      <c r="M27">
        <v>97.055942999999999</v>
      </c>
      <c r="N27">
        <v>124.384996</v>
      </c>
      <c r="O27">
        <v>130.58071699999999</v>
      </c>
      <c r="P27">
        <v>110.327443</v>
      </c>
      <c r="Q27">
        <v>19.5106</v>
      </c>
      <c r="R27">
        <v>37.179499999999997</v>
      </c>
      <c r="S27">
        <v>22.891999999999999</v>
      </c>
      <c r="T27">
        <v>1.71</v>
      </c>
      <c r="U27">
        <v>409.5</v>
      </c>
      <c r="V27">
        <v>18.418600000000001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10.884034</v>
      </c>
      <c r="AE27">
        <v>59.175403000000003</v>
      </c>
      <c r="AF27">
        <v>0</v>
      </c>
      <c r="AG27">
        <v>47.799194999999997</v>
      </c>
      <c r="AH27">
        <v>179.96245400000001</v>
      </c>
      <c r="AI27">
        <v>16.783217</v>
      </c>
      <c r="AJ27">
        <v>0</v>
      </c>
      <c r="AK27">
        <v>67.655124000000001</v>
      </c>
      <c r="AL27">
        <v>69.72</v>
      </c>
      <c r="AM27">
        <v>0</v>
      </c>
      <c r="AN27">
        <v>1.082873</v>
      </c>
      <c r="AO27">
        <v>0</v>
      </c>
      <c r="AP27">
        <v>1.1529</v>
      </c>
      <c r="AQ27">
        <v>0</v>
      </c>
      <c r="AR27">
        <v>33.119999999999997</v>
      </c>
      <c r="AS27">
        <v>37.890518999999998</v>
      </c>
      <c r="AT27">
        <v>19.999953000000001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3.044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2645.6838009999992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545.15</v>
      </c>
      <c r="L28">
        <v>179.85</v>
      </c>
      <c r="M28">
        <v>97.055942999999999</v>
      </c>
      <c r="N28">
        <v>124.384996</v>
      </c>
      <c r="O28">
        <v>130.58071699999999</v>
      </c>
      <c r="P28">
        <v>110.327443</v>
      </c>
      <c r="Q28">
        <v>19.5106</v>
      </c>
      <c r="R28">
        <v>37.179499999999997</v>
      </c>
      <c r="S28">
        <v>22.891999999999999</v>
      </c>
      <c r="T28">
        <v>1.71</v>
      </c>
      <c r="U28">
        <v>409.5</v>
      </c>
      <c r="V28">
        <v>18.418600000000001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10.884034</v>
      </c>
      <c r="AE28">
        <v>59.175403000000003</v>
      </c>
      <c r="AF28">
        <v>0</v>
      </c>
      <c r="AG28">
        <v>47.799194999999997</v>
      </c>
      <c r="AH28">
        <v>179.96245400000001</v>
      </c>
      <c r="AI28">
        <v>27.463446000000001</v>
      </c>
      <c r="AJ28">
        <v>0</v>
      </c>
      <c r="AK28">
        <v>67.655124000000001</v>
      </c>
      <c r="AL28">
        <v>69.72</v>
      </c>
      <c r="AM28">
        <v>0</v>
      </c>
      <c r="AN28">
        <v>1.082873</v>
      </c>
      <c r="AO28">
        <v>0</v>
      </c>
      <c r="AP28">
        <v>1.1529</v>
      </c>
      <c r="AQ28">
        <v>0</v>
      </c>
      <c r="AR28">
        <v>33.119999999999997</v>
      </c>
      <c r="AS28">
        <v>37.890518999999998</v>
      </c>
      <c r="AT28">
        <v>19.999953000000001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4.6374019999999998</v>
      </c>
      <c r="BA28">
        <v>6.7455160000000003</v>
      </c>
      <c r="BB28">
        <v>3.044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2606.3640299999993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445.15</v>
      </c>
      <c r="L29">
        <v>179.85</v>
      </c>
      <c r="M29">
        <v>97.055942999999999</v>
      </c>
      <c r="N29">
        <v>124.384996</v>
      </c>
      <c r="O29">
        <v>130.58071699999999</v>
      </c>
      <c r="P29">
        <v>110.327443</v>
      </c>
      <c r="Q29">
        <v>19.5106</v>
      </c>
      <c r="R29">
        <v>37.588200000000001</v>
      </c>
      <c r="S29">
        <v>22.891999999999999</v>
      </c>
      <c r="T29">
        <v>1.71</v>
      </c>
      <c r="U29">
        <v>409.5</v>
      </c>
      <c r="V29">
        <v>18.418600000000001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10.884034</v>
      </c>
      <c r="AE29">
        <v>59.175403000000003</v>
      </c>
      <c r="AF29">
        <v>0</v>
      </c>
      <c r="AG29">
        <v>47.799194999999997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69.72</v>
      </c>
      <c r="AM29">
        <v>0</v>
      </c>
      <c r="AN29">
        <v>1.082873</v>
      </c>
      <c r="AO29">
        <v>0</v>
      </c>
      <c r="AP29">
        <v>1.1529</v>
      </c>
      <c r="AQ29">
        <v>0</v>
      </c>
      <c r="AR29">
        <v>33.119999999999997</v>
      </c>
      <c r="AS29">
        <v>37.890518999999998</v>
      </c>
      <c r="AT29">
        <v>19.999953000000001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4.6374019999999998</v>
      </c>
      <c r="BA29">
        <v>6.7455160000000003</v>
      </c>
      <c r="BB29">
        <v>3.044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2538.8134169999989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395.15</v>
      </c>
      <c r="L30">
        <v>179.85</v>
      </c>
      <c r="M30">
        <v>97.055942999999999</v>
      </c>
      <c r="N30">
        <v>124.384996</v>
      </c>
      <c r="O30">
        <v>130.58071699999999</v>
      </c>
      <c r="P30">
        <v>110.327443</v>
      </c>
      <c r="Q30">
        <v>19.5106</v>
      </c>
      <c r="R30">
        <v>37.588200000000001</v>
      </c>
      <c r="S30">
        <v>22.891999999999999</v>
      </c>
      <c r="T30">
        <v>1.71</v>
      </c>
      <c r="U30">
        <v>409.5</v>
      </c>
      <c r="V30">
        <v>18.418600000000001</v>
      </c>
      <c r="W30">
        <v>37.715699999999998</v>
      </c>
      <c r="X30">
        <v>127.80159999999999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10.884034</v>
      </c>
      <c r="AE30">
        <v>59.175403000000003</v>
      </c>
      <c r="AF30">
        <v>0</v>
      </c>
      <c r="AG30">
        <v>47.799194999999997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69.72</v>
      </c>
      <c r="AM30">
        <v>0</v>
      </c>
      <c r="AN30">
        <v>1.082873</v>
      </c>
      <c r="AO30">
        <v>0</v>
      </c>
      <c r="AP30">
        <v>1.1529</v>
      </c>
      <c r="AQ30">
        <v>0</v>
      </c>
      <c r="AR30">
        <v>33.119999999999997</v>
      </c>
      <c r="AS30">
        <v>37.890518999999998</v>
      </c>
      <c r="AT30">
        <v>19.999953000000001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4.6374019999999998</v>
      </c>
      <c r="BA30">
        <v>6.7455160000000003</v>
      </c>
      <c r="BB30">
        <v>3.044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2461.7207169999988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378.8</v>
      </c>
      <c r="L31">
        <v>179.85</v>
      </c>
      <c r="M31">
        <v>97.055942999999999</v>
      </c>
      <c r="N31">
        <v>124.384996</v>
      </c>
      <c r="O31">
        <v>130.58071699999999</v>
      </c>
      <c r="P31">
        <v>110.327443</v>
      </c>
      <c r="Q31">
        <v>17.288937000000001</v>
      </c>
      <c r="R31">
        <v>32.818800000000003</v>
      </c>
      <c r="S31">
        <v>20.186499999999999</v>
      </c>
      <c r="T31">
        <v>1.71</v>
      </c>
      <c r="U31">
        <v>409.5</v>
      </c>
      <c r="V31">
        <v>18.418600000000001</v>
      </c>
      <c r="W31">
        <v>37.715699999999998</v>
      </c>
      <c r="X31">
        <v>127.80159999999999</v>
      </c>
      <c r="Y31">
        <v>0</v>
      </c>
      <c r="Z31">
        <v>13.041600000000001</v>
      </c>
      <c r="AA31">
        <v>28.09872</v>
      </c>
      <c r="AB31">
        <v>48.499828000000001</v>
      </c>
      <c r="AC31">
        <v>34.831252999999997</v>
      </c>
      <c r="AD31">
        <v>10.884034</v>
      </c>
      <c r="AE31">
        <v>59.175403000000003</v>
      </c>
      <c r="AF31">
        <v>0</v>
      </c>
      <c r="AG31">
        <v>47.799194999999997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74.367999999999995</v>
      </c>
      <c r="AM31">
        <v>0</v>
      </c>
      <c r="AN31">
        <v>1.082873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19.999953000000001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4.6374019999999998</v>
      </c>
      <c r="BA31">
        <v>6.7455160000000003</v>
      </c>
      <c r="BB31">
        <v>3.044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2446.107504999999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378.8</v>
      </c>
      <c r="L32">
        <v>179.85</v>
      </c>
      <c r="M32">
        <v>97.055942999999999</v>
      </c>
      <c r="N32">
        <v>124.384996</v>
      </c>
      <c r="O32">
        <v>130.58071699999999</v>
      </c>
      <c r="P32">
        <v>110.327443</v>
      </c>
      <c r="Q32">
        <v>16.968499999999999</v>
      </c>
      <c r="R32">
        <v>32.818800000000003</v>
      </c>
      <c r="S32">
        <v>20.186499999999999</v>
      </c>
      <c r="T32">
        <v>1.71</v>
      </c>
      <c r="U32">
        <v>409.5</v>
      </c>
      <c r="V32">
        <v>18.418600000000001</v>
      </c>
      <c r="W32">
        <v>37.715699999999998</v>
      </c>
      <c r="X32">
        <v>127.80159999999999</v>
      </c>
      <c r="Y32">
        <v>0</v>
      </c>
      <c r="Z32">
        <v>13.041600000000001</v>
      </c>
      <c r="AA32">
        <v>28.09872</v>
      </c>
      <c r="AB32">
        <v>48.499828000000001</v>
      </c>
      <c r="AC32">
        <v>34.831252999999997</v>
      </c>
      <c r="AD32">
        <v>10.884034</v>
      </c>
      <c r="AE32">
        <v>59.175403000000003</v>
      </c>
      <c r="AF32">
        <v>0</v>
      </c>
      <c r="AG32">
        <v>47.799194999999997</v>
      </c>
      <c r="AH32">
        <v>179.96245400000001</v>
      </c>
      <c r="AI32">
        <v>79.338843999999995</v>
      </c>
      <c r="AJ32">
        <v>0</v>
      </c>
      <c r="AK32">
        <v>67.655124000000001</v>
      </c>
      <c r="AL32">
        <v>74.367999999999995</v>
      </c>
      <c r="AM32">
        <v>0</v>
      </c>
      <c r="AN32">
        <v>1.082873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19.999953000000001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4.6374019999999998</v>
      </c>
      <c r="BA32">
        <v>6.7455160000000003</v>
      </c>
      <c r="BB32">
        <v>3.044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2445.7870679999992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179.85</v>
      </c>
      <c r="M33">
        <v>97.055942999999999</v>
      </c>
      <c r="N33">
        <v>124.384996</v>
      </c>
      <c r="O33">
        <v>130.58071699999999</v>
      </c>
      <c r="P33">
        <v>110.327443</v>
      </c>
      <c r="Q33">
        <v>12.5</v>
      </c>
      <c r="R33">
        <v>24.7</v>
      </c>
      <c r="S33">
        <v>15.21</v>
      </c>
      <c r="T33">
        <v>1.71</v>
      </c>
      <c r="U33">
        <v>409.5</v>
      </c>
      <c r="V33">
        <v>18.418600000000001</v>
      </c>
      <c r="W33">
        <v>37.715699999999998</v>
      </c>
      <c r="X33">
        <v>127.80159999999999</v>
      </c>
      <c r="Y33">
        <v>0</v>
      </c>
      <c r="Z33">
        <v>13.041600000000001</v>
      </c>
      <c r="AA33">
        <v>28.09872</v>
      </c>
      <c r="AB33">
        <v>48.499828000000001</v>
      </c>
      <c r="AC33">
        <v>34.831252999999997</v>
      </c>
      <c r="AD33">
        <v>10.884034</v>
      </c>
      <c r="AE33">
        <v>59.175403000000003</v>
      </c>
      <c r="AF33">
        <v>0</v>
      </c>
      <c r="AG33">
        <v>47.799194999999997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74.367999999999995</v>
      </c>
      <c r="AM33">
        <v>0</v>
      </c>
      <c r="AN33">
        <v>1.082873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19.999953000000001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4.6374019999999998</v>
      </c>
      <c r="BA33">
        <v>6.7455160000000003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2408.3885569999993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179.85</v>
      </c>
      <c r="M34">
        <v>97.055942999999999</v>
      </c>
      <c r="N34">
        <v>124.384996</v>
      </c>
      <c r="O34">
        <v>130.58071699999999</v>
      </c>
      <c r="P34">
        <v>110.327443</v>
      </c>
      <c r="Q34">
        <v>12.5</v>
      </c>
      <c r="R34">
        <v>24.7</v>
      </c>
      <c r="S34">
        <v>15.21</v>
      </c>
      <c r="T34">
        <v>1.71</v>
      </c>
      <c r="U34">
        <v>409.5</v>
      </c>
      <c r="V34">
        <v>18.418600000000001</v>
      </c>
      <c r="W34">
        <v>37.715699999999998</v>
      </c>
      <c r="X34">
        <v>127.80159999999999</v>
      </c>
      <c r="Y34">
        <v>0</v>
      </c>
      <c r="Z34">
        <v>13.041600000000001</v>
      </c>
      <c r="AA34">
        <v>28.09872</v>
      </c>
      <c r="AB34">
        <v>48.499828000000001</v>
      </c>
      <c r="AC34">
        <v>34.831252999999997</v>
      </c>
      <c r="AD34">
        <v>10.884034</v>
      </c>
      <c r="AE34">
        <v>59.175403000000003</v>
      </c>
      <c r="AF34">
        <v>0</v>
      </c>
      <c r="AG34">
        <v>47.799194999999997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74.367999999999995</v>
      </c>
      <c r="AM34">
        <v>0</v>
      </c>
      <c r="AN34">
        <v>1.082873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19.999953000000001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4.6374019999999998</v>
      </c>
      <c r="BA34">
        <v>6.7455160000000003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2408.3885569999993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179.85</v>
      </c>
      <c r="M35">
        <v>97.055942999999999</v>
      </c>
      <c r="N35">
        <v>124.384996</v>
      </c>
      <c r="O35">
        <v>130.58071699999999</v>
      </c>
      <c r="P35">
        <v>110.327443</v>
      </c>
      <c r="Q35">
        <v>12.5</v>
      </c>
      <c r="R35">
        <v>24.7</v>
      </c>
      <c r="S35">
        <v>15.21</v>
      </c>
      <c r="T35">
        <v>1.71</v>
      </c>
      <c r="U35">
        <v>409.5</v>
      </c>
      <c r="V35">
        <v>14.3832</v>
      </c>
      <c r="W35">
        <v>28.334700000000002</v>
      </c>
      <c r="X35">
        <v>98.498199999999997</v>
      </c>
      <c r="Y35">
        <v>0</v>
      </c>
      <c r="Z35">
        <v>13.041600000000001</v>
      </c>
      <c r="AA35">
        <v>28.09872</v>
      </c>
      <c r="AB35">
        <v>48.499828000000001</v>
      </c>
      <c r="AC35">
        <v>34.831252999999997</v>
      </c>
      <c r="AD35">
        <v>10.884034</v>
      </c>
      <c r="AE35">
        <v>59.175403000000003</v>
      </c>
      <c r="AF35">
        <v>0</v>
      </c>
      <c r="AG35">
        <v>47.799194999999997</v>
      </c>
      <c r="AH35">
        <v>179.96245400000001</v>
      </c>
      <c r="AI35">
        <v>6.1029879999999999</v>
      </c>
      <c r="AJ35">
        <v>0</v>
      </c>
      <c r="AK35">
        <v>67.655124000000001</v>
      </c>
      <c r="AL35">
        <v>74.367999999999995</v>
      </c>
      <c r="AM35">
        <v>0</v>
      </c>
      <c r="AN35">
        <v>1.082873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19.999953000000001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4.6374019999999998</v>
      </c>
      <c r="BA35">
        <v>6.7455160000000003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2314.3172119999995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179.85</v>
      </c>
      <c r="M36">
        <v>88.224999999999994</v>
      </c>
      <c r="N36">
        <v>124.384996</v>
      </c>
      <c r="O36">
        <v>130.58071699999999</v>
      </c>
      <c r="P36">
        <v>110.327443</v>
      </c>
      <c r="Q36">
        <v>12.5</v>
      </c>
      <c r="R36">
        <v>24.7</v>
      </c>
      <c r="S36">
        <v>15.21</v>
      </c>
      <c r="T36">
        <v>1.71</v>
      </c>
      <c r="U36">
        <v>409.5</v>
      </c>
      <c r="V36">
        <v>14.3832</v>
      </c>
      <c r="W36">
        <v>28.334700000000002</v>
      </c>
      <c r="X36">
        <v>98.498199999999997</v>
      </c>
      <c r="Y36">
        <v>0</v>
      </c>
      <c r="Z36">
        <v>13.041600000000001</v>
      </c>
      <c r="AA36">
        <v>28.09872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47.799194999999997</v>
      </c>
      <c r="AH36">
        <v>179.96245400000001</v>
      </c>
      <c r="AI36">
        <v>4.2720909999999996</v>
      </c>
      <c r="AJ36">
        <v>0</v>
      </c>
      <c r="AK36">
        <v>67.655124000000001</v>
      </c>
      <c r="AL36">
        <v>74.367999999999995</v>
      </c>
      <c r="AM36">
        <v>0</v>
      </c>
      <c r="AN36">
        <v>1.082873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19.999953000000001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2303.6553719999997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179.85</v>
      </c>
      <c r="M37">
        <v>78.224999999999994</v>
      </c>
      <c r="N37">
        <v>124.384996</v>
      </c>
      <c r="O37">
        <v>130.58071699999999</v>
      </c>
      <c r="P37">
        <v>110.327443</v>
      </c>
      <c r="Q37">
        <v>12.5</v>
      </c>
      <c r="R37">
        <v>24.7</v>
      </c>
      <c r="S37">
        <v>15.21</v>
      </c>
      <c r="T37">
        <v>1.71</v>
      </c>
      <c r="U37">
        <v>409.5</v>
      </c>
      <c r="V37">
        <v>14.3832</v>
      </c>
      <c r="W37">
        <v>28.334700000000002</v>
      </c>
      <c r="X37">
        <v>98.498199999999997</v>
      </c>
      <c r="Y37">
        <v>0</v>
      </c>
      <c r="Z37">
        <v>13.041600000000001</v>
      </c>
      <c r="AA37">
        <v>14.04936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47.799194999999997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74.367999999999995</v>
      </c>
      <c r="AM37">
        <v>0</v>
      </c>
      <c r="AN37">
        <v>1.082873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19.999953000000001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3.8176589999999999</v>
      </c>
      <c r="BA37">
        <v>6.7455160000000003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2278.7862689999993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179.85</v>
      </c>
      <c r="M38">
        <v>78.224999999999994</v>
      </c>
      <c r="N38">
        <v>124.384996</v>
      </c>
      <c r="O38">
        <v>130.58071699999999</v>
      </c>
      <c r="P38">
        <v>110.327443</v>
      </c>
      <c r="Q38">
        <v>12.5</v>
      </c>
      <c r="R38">
        <v>24.7</v>
      </c>
      <c r="S38">
        <v>15.21</v>
      </c>
      <c r="T38">
        <v>1.71</v>
      </c>
      <c r="U38">
        <v>409.5</v>
      </c>
      <c r="V38">
        <v>14.3832</v>
      </c>
      <c r="W38">
        <v>28.334700000000002</v>
      </c>
      <c r="X38">
        <v>98.498199999999997</v>
      </c>
      <c r="Y38">
        <v>0</v>
      </c>
      <c r="Z38">
        <v>13.041600000000001</v>
      </c>
      <c r="AA38">
        <v>14.04936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47.799194999999997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74.367999999999995</v>
      </c>
      <c r="AM38">
        <v>0</v>
      </c>
      <c r="AN38">
        <v>1.082873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19.999953000000001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2284.2360049999993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179.85</v>
      </c>
      <c r="M39">
        <v>74.724999999999994</v>
      </c>
      <c r="N39">
        <v>124.384996</v>
      </c>
      <c r="O39">
        <v>130.58071699999999</v>
      </c>
      <c r="P39">
        <v>110.327443</v>
      </c>
      <c r="Q39">
        <v>12.5</v>
      </c>
      <c r="R39">
        <v>24.7</v>
      </c>
      <c r="S39">
        <v>15.21</v>
      </c>
      <c r="T39">
        <v>1.71</v>
      </c>
      <c r="U39">
        <v>409.5</v>
      </c>
      <c r="V39">
        <v>14.3832</v>
      </c>
      <c r="W39">
        <v>28.334700000000002</v>
      </c>
      <c r="X39">
        <v>98.498199999999997</v>
      </c>
      <c r="Y39">
        <v>0</v>
      </c>
      <c r="Z39">
        <v>13.041600000000001</v>
      </c>
      <c r="AA39">
        <v>14.04936</v>
      </c>
      <c r="AB39">
        <v>48.499828000000001</v>
      </c>
      <c r="AC39">
        <v>34.831252999999997</v>
      </c>
      <c r="AD39">
        <v>10.884034</v>
      </c>
      <c r="AE39">
        <v>59.175403000000003</v>
      </c>
      <c r="AF39">
        <v>0</v>
      </c>
      <c r="AG39">
        <v>47.799194999999997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76.691999999999993</v>
      </c>
      <c r="AM39">
        <v>0</v>
      </c>
      <c r="AN39">
        <v>1.082873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19.999953000000001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2283.0600049999994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179.85</v>
      </c>
      <c r="M40">
        <v>78.224999999999994</v>
      </c>
      <c r="N40">
        <v>124.384996</v>
      </c>
      <c r="O40">
        <v>130.58071699999999</v>
      </c>
      <c r="P40">
        <v>110.327443</v>
      </c>
      <c r="Q40">
        <v>12.5</v>
      </c>
      <c r="R40">
        <v>24.7</v>
      </c>
      <c r="S40">
        <v>15.21</v>
      </c>
      <c r="T40">
        <v>1.71</v>
      </c>
      <c r="U40">
        <v>409.5</v>
      </c>
      <c r="V40">
        <v>14.3832</v>
      </c>
      <c r="W40">
        <v>28.334700000000002</v>
      </c>
      <c r="X40">
        <v>98.498199999999997</v>
      </c>
      <c r="Y40">
        <v>0</v>
      </c>
      <c r="Z40">
        <v>13.041600000000001</v>
      </c>
      <c r="AA40">
        <v>14.04936</v>
      </c>
      <c r="AB40">
        <v>48.499828000000001</v>
      </c>
      <c r="AC40">
        <v>34.831252999999997</v>
      </c>
      <c r="AD40">
        <v>10.884034</v>
      </c>
      <c r="AE40">
        <v>59.175403000000003</v>
      </c>
      <c r="AF40">
        <v>0</v>
      </c>
      <c r="AG40">
        <v>47.799194999999997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76.691999999999993</v>
      </c>
      <c r="AM40">
        <v>0</v>
      </c>
      <c r="AN40">
        <v>1.082873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19.999953000000001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2286.5600049999994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179.85</v>
      </c>
      <c r="M41">
        <v>95.998846999999998</v>
      </c>
      <c r="N41">
        <v>124.384996</v>
      </c>
      <c r="O41">
        <v>130.58071699999999</v>
      </c>
      <c r="P41">
        <v>110.327443</v>
      </c>
      <c r="Q41">
        <v>12.5</v>
      </c>
      <c r="R41">
        <v>24.7</v>
      </c>
      <c r="S41">
        <v>15.21</v>
      </c>
      <c r="T41">
        <v>1.71</v>
      </c>
      <c r="U41">
        <v>409.5</v>
      </c>
      <c r="V41">
        <v>14.3832</v>
      </c>
      <c r="W41">
        <v>28.334700000000002</v>
      </c>
      <c r="X41">
        <v>98.498199999999997</v>
      </c>
      <c r="Y41">
        <v>0</v>
      </c>
      <c r="Z41">
        <v>13.041600000000001</v>
      </c>
      <c r="AA41">
        <v>14.04936</v>
      </c>
      <c r="AB41">
        <v>48.499828000000001</v>
      </c>
      <c r="AC41">
        <v>34.831252999999997</v>
      </c>
      <c r="AD41">
        <v>10.884034</v>
      </c>
      <c r="AE41">
        <v>59.175403000000003</v>
      </c>
      <c r="AF41">
        <v>0</v>
      </c>
      <c r="AG41">
        <v>47.799194999999997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76.691999999999993</v>
      </c>
      <c r="AM41">
        <v>0</v>
      </c>
      <c r="AN41">
        <v>1.082873</v>
      </c>
      <c r="AO41">
        <v>0</v>
      </c>
      <c r="AP41">
        <v>5.1239999999999997</v>
      </c>
      <c r="AQ41">
        <v>0</v>
      </c>
      <c r="AR41">
        <v>33.119999999999997</v>
      </c>
      <c r="AS41">
        <v>37.890518999999998</v>
      </c>
      <c r="AT41">
        <v>19.999953000000001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1.8736980000000001</v>
      </c>
      <c r="BA41">
        <v>6.7455160000000003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2298.8616549999997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179.85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12.5</v>
      </c>
      <c r="R42">
        <v>24.7</v>
      </c>
      <c r="S42">
        <v>15.21</v>
      </c>
      <c r="T42">
        <v>1.71</v>
      </c>
      <c r="U42">
        <v>409.5</v>
      </c>
      <c r="V42">
        <v>14.3832</v>
      </c>
      <c r="W42">
        <v>28.334700000000002</v>
      </c>
      <c r="X42">
        <v>98.498199999999997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10.884034</v>
      </c>
      <c r="AE42">
        <v>59.175403000000003</v>
      </c>
      <c r="AF42">
        <v>0</v>
      </c>
      <c r="AG42">
        <v>47.799194999999997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76.691999999999993</v>
      </c>
      <c r="AM42">
        <v>0</v>
      </c>
      <c r="AN42">
        <v>1.082873</v>
      </c>
      <c r="AO42">
        <v>0</v>
      </c>
      <c r="AP42">
        <v>5.1239999999999997</v>
      </c>
      <c r="AQ42">
        <v>0</v>
      </c>
      <c r="AR42">
        <v>33.119999999999997</v>
      </c>
      <c r="AS42">
        <v>37.890518999999998</v>
      </c>
      <c r="AT42">
        <v>19.999953000000001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1.8736980000000001</v>
      </c>
      <c r="BA42">
        <v>6.7455160000000003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2299.9187509999997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179.85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12.9232</v>
      </c>
      <c r="R43">
        <v>25.315899999999999</v>
      </c>
      <c r="S43">
        <v>15.2523</v>
      </c>
      <c r="T43">
        <v>2.4285000000000001</v>
      </c>
      <c r="U43">
        <v>413.929688</v>
      </c>
      <c r="V43">
        <v>14.3832</v>
      </c>
      <c r="W43">
        <v>29.0547</v>
      </c>
      <c r="X43">
        <v>98.498199999999997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10.884034</v>
      </c>
      <c r="AE43">
        <v>59.175403000000003</v>
      </c>
      <c r="AF43">
        <v>0</v>
      </c>
      <c r="AG43">
        <v>47.799194999999997</v>
      </c>
      <c r="AH43">
        <v>179.96245400000001</v>
      </c>
      <c r="AI43">
        <v>4.2720909999999996</v>
      </c>
      <c r="AJ43">
        <v>0</v>
      </c>
      <c r="AK43">
        <v>67.655124000000001</v>
      </c>
      <c r="AL43">
        <v>76.691999999999993</v>
      </c>
      <c r="AM43">
        <v>0</v>
      </c>
      <c r="AN43">
        <v>1.082873</v>
      </c>
      <c r="AO43">
        <v>0</v>
      </c>
      <c r="AP43">
        <v>5.1239999999999997</v>
      </c>
      <c r="AQ43">
        <v>0</v>
      </c>
      <c r="AR43">
        <v>38.64</v>
      </c>
      <c r="AS43">
        <v>37.890518999999998</v>
      </c>
      <c r="AT43">
        <v>19.999953000000001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2302.0716519999992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179.85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12.9232</v>
      </c>
      <c r="R44">
        <v>25.315899999999999</v>
      </c>
      <c r="S44">
        <v>15.2523</v>
      </c>
      <c r="T44">
        <v>2.4285000000000001</v>
      </c>
      <c r="U44">
        <v>414.5625</v>
      </c>
      <c r="V44">
        <v>18.418600000000001</v>
      </c>
      <c r="W44">
        <v>44.31</v>
      </c>
      <c r="X44">
        <v>148.30000000000001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10.884034</v>
      </c>
      <c r="AE44">
        <v>59.175403000000003</v>
      </c>
      <c r="AF44">
        <v>0</v>
      </c>
      <c r="AG44">
        <v>47.799194999999997</v>
      </c>
      <c r="AH44">
        <v>179.96245400000001</v>
      </c>
      <c r="AI44">
        <v>4.2720909999999996</v>
      </c>
      <c r="AJ44">
        <v>0</v>
      </c>
      <c r="AK44">
        <v>67.655124000000001</v>
      </c>
      <c r="AL44">
        <v>76.691999999999993</v>
      </c>
      <c r="AM44">
        <v>0</v>
      </c>
      <c r="AN44">
        <v>1.082873</v>
      </c>
      <c r="AO44">
        <v>0</v>
      </c>
      <c r="AP44">
        <v>5.1239999999999997</v>
      </c>
      <c r="AQ44">
        <v>0</v>
      </c>
      <c r="AR44">
        <v>38.64</v>
      </c>
      <c r="AS44">
        <v>37.890518999999998</v>
      </c>
      <c r="AT44">
        <v>19.999953000000001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2371.7969639999992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181.6114</v>
      </c>
      <c r="M45">
        <v>70.682045000000002</v>
      </c>
      <c r="N45">
        <v>124.384996</v>
      </c>
      <c r="O45">
        <v>130.58071699999999</v>
      </c>
      <c r="P45">
        <v>110.327443</v>
      </c>
      <c r="Q45">
        <v>12.9232</v>
      </c>
      <c r="R45">
        <v>25.315899999999999</v>
      </c>
      <c r="S45">
        <v>15.2523</v>
      </c>
      <c r="T45">
        <v>2.4285000000000001</v>
      </c>
      <c r="U45">
        <v>414.5625</v>
      </c>
      <c r="V45">
        <v>20.8</v>
      </c>
      <c r="W45">
        <v>44.31</v>
      </c>
      <c r="X45">
        <v>148.30000000000001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10.884034</v>
      </c>
      <c r="AE45">
        <v>59.175403000000003</v>
      </c>
      <c r="AF45">
        <v>0</v>
      </c>
      <c r="AG45">
        <v>47.799194999999997</v>
      </c>
      <c r="AH45">
        <v>179.96245400000001</v>
      </c>
      <c r="AI45">
        <v>4.2720909999999996</v>
      </c>
      <c r="AJ45">
        <v>0</v>
      </c>
      <c r="AK45">
        <v>67.655124000000001</v>
      </c>
      <c r="AL45">
        <v>76.691999999999993</v>
      </c>
      <c r="AM45">
        <v>0</v>
      </c>
      <c r="AN45">
        <v>1.082873</v>
      </c>
      <c r="AO45">
        <v>0</v>
      </c>
      <c r="AP45">
        <v>5.1239999999999997</v>
      </c>
      <c r="AQ45">
        <v>0</v>
      </c>
      <c r="AR45">
        <v>38.64</v>
      </c>
      <c r="AS45">
        <v>37.890518999999998</v>
      </c>
      <c r="AT45">
        <v>19.999953000000001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2349.565865999999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181.6114</v>
      </c>
      <c r="M46">
        <v>70.682045000000002</v>
      </c>
      <c r="N46">
        <v>124.384996</v>
      </c>
      <c r="O46">
        <v>130.58071699999999</v>
      </c>
      <c r="P46">
        <v>110.327443</v>
      </c>
      <c r="Q46">
        <v>12.9232</v>
      </c>
      <c r="R46">
        <v>34.134700000000002</v>
      </c>
      <c r="S46">
        <v>20.838799999999999</v>
      </c>
      <c r="T46">
        <v>3.09</v>
      </c>
      <c r="U46">
        <v>414.5625</v>
      </c>
      <c r="V46">
        <v>20.8</v>
      </c>
      <c r="W46">
        <v>44.31</v>
      </c>
      <c r="X46">
        <v>148.30000000000001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10.884034</v>
      </c>
      <c r="AE46">
        <v>59.175403000000003</v>
      </c>
      <c r="AF46">
        <v>0</v>
      </c>
      <c r="AG46">
        <v>47.799194999999997</v>
      </c>
      <c r="AH46">
        <v>179.96245400000001</v>
      </c>
      <c r="AI46">
        <v>4.2720909999999996</v>
      </c>
      <c r="AJ46">
        <v>0</v>
      </c>
      <c r="AK46">
        <v>67.655124000000001</v>
      </c>
      <c r="AL46">
        <v>76.691999999999993</v>
      </c>
      <c r="AM46">
        <v>0</v>
      </c>
      <c r="AN46">
        <v>1.082873</v>
      </c>
      <c r="AO46">
        <v>0</v>
      </c>
      <c r="AP46">
        <v>5.1239999999999997</v>
      </c>
      <c r="AQ46">
        <v>0</v>
      </c>
      <c r="AR46">
        <v>33.119999999999997</v>
      </c>
      <c r="AS46">
        <v>37.890518999999998</v>
      </c>
      <c r="AT46">
        <v>19.025313000000001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2356.2643279999988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380.04259999999999</v>
      </c>
      <c r="L47">
        <v>181.6114</v>
      </c>
      <c r="M47">
        <v>70.682045000000002</v>
      </c>
      <c r="N47">
        <v>124.384996</v>
      </c>
      <c r="O47">
        <v>130.58071699999999</v>
      </c>
      <c r="P47">
        <v>110.327443</v>
      </c>
      <c r="Q47">
        <v>17.391632000000001</v>
      </c>
      <c r="R47">
        <v>34.134700000000002</v>
      </c>
      <c r="S47">
        <v>20.838799999999999</v>
      </c>
      <c r="T47">
        <v>3.09</v>
      </c>
      <c r="U47">
        <v>414.5625</v>
      </c>
      <c r="V47">
        <v>20.8</v>
      </c>
      <c r="W47">
        <v>44.31</v>
      </c>
      <c r="X47">
        <v>148.30000000000001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47.799194999999997</v>
      </c>
      <c r="AH47">
        <v>179.96245400000001</v>
      </c>
      <c r="AI47">
        <v>4.2720909999999996</v>
      </c>
      <c r="AJ47">
        <v>0</v>
      </c>
      <c r="AK47">
        <v>67.655124000000001</v>
      </c>
      <c r="AL47">
        <v>76.691999999999993</v>
      </c>
      <c r="AM47">
        <v>0</v>
      </c>
      <c r="AN47">
        <v>1.19116</v>
      </c>
      <c r="AO47">
        <v>0</v>
      </c>
      <c r="AP47">
        <v>12.169499999999999</v>
      </c>
      <c r="AQ47">
        <v>0</v>
      </c>
      <c r="AR47">
        <v>33.119999999999997</v>
      </c>
      <c r="AS47">
        <v>37.890518999999998</v>
      </c>
      <c r="AT47">
        <v>19.999953000000001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2379.7452219999991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380.04259999999999</v>
      </c>
      <c r="L48">
        <v>181.6114</v>
      </c>
      <c r="M48">
        <v>70.682045000000002</v>
      </c>
      <c r="N48">
        <v>124.384996</v>
      </c>
      <c r="O48">
        <v>130.58071699999999</v>
      </c>
      <c r="P48">
        <v>110.327443</v>
      </c>
      <c r="Q48">
        <v>20.087900000000001</v>
      </c>
      <c r="R48">
        <v>40.140599999999999</v>
      </c>
      <c r="S48">
        <v>24.9346</v>
      </c>
      <c r="T48">
        <v>3.09</v>
      </c>
      <c r="U48">
        <v>414.5625</v>
      </c>
      <c r="V48">
        <v>20.8</v>
      </c>
      <c r="W48">
        <v>44.31</v>
      </c>
      <c r="X48">
        <v>148.30000000000001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47.799194999999997</v>
      </c>
      <c r="AH48">
        <v>179.96245400000001</v>
      </c>
      <c r="AI48">
        <v>4.2720909999999996</v>
      </c>
      <c r="AJ48">
        <v>0</v>
      </c>
      <c r="AK48">
        <v>67.655124000000001</v>
      </c>
      <c r="AL48">
        <v>76.691999999999993</v>
      </c>
      <c r="AM48">
        <v>0</v>
      </c>
      <c r="AN48">
        <v>1.19116</v>
      </c>
      <c r="AO48">
        <v>0</v>
      </c>
      <c r="AP48">
        <v>12.169499999999999</v>
      </c>
      <c r="AQ48">
        <v>0</v>
      </c>
      <c r="AR48">
        <v>33.119999999999997</v>
      </c>
      <c r="AS48">
        <v>37.890518999999998</v>
      </c>
      <c r="AT48">
        <v>19.999953000000001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2392.5431899999994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380.04259999999999</v>
      </c>
      <c r="L49">
        <v>181.6114</v>
      </c>
      <c r="M49">
        <v>70.682045000000002</v>
      </c>
      <c r="N49">
        <v>124.384996</v>
      </c>
      <c r="O49">
        <v>130.58071699999999</v>
      </c>
      <c r="P49">
        <v>110.327443</v>
      </c>
      <c r="Q49">
        <v>20.087900000000001</v>
      </c>
      <c r="R49">
        <v>40.140599999999999</v>
      </c>
      <c r="S49">
        <v>24.9346</v>
      </c>
      <c r="T49">
        <v>3.09</v>
      </c>
      <c r="U49">
        <v>414.5625</v>
      </c>
      <c r="V49">
        <v>20.8</v>
      </c>
      <c r="W49">
        <v>44.31</v>
      </c>
      <c r="X49">
        <v>148.30000000000001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47.799194999999997</v>
      </c>
      <c r="AH49">
        <v>179.96245400000001</v>
      </c>
      <c r="AI49">
        <v>4.2720909999999996</v>
      </c>
      <c r="AJ49">
        <v>0</v>
      </c>
      <c r="AK49">
        <v>67.655124000000001</v>
      </c>
      <c r="AL49">
        <v>76.691999999999993</v>
      </c>
      <c r="AM49">
        <v>0</v>
      </c>
      <c r="AN49">
        <v>1.19116</v>
      </c>
      <c r="AO49">
        <v>0</v>
      </c>
      <c r="AP49">
        <v>12.169499999999999</v>
      </c>
      <c r="AQ49">
        <v>0</v>
      </c>
      <c r="AR49">
        <v>38.64</v>
      </c>
      <c r="AS49">
        <v>37.890518999999998</v>
      </c>
      <c r="AT49">
        <v>19.999953000000001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2398.0631899999994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380.04259999999999</v>
      </c>
      <c r="L50">
        <v>181.6114</v>
      </c>
      <c r="M50">
        <v>70.682045000000002</v>
      </c>
      <c r="N50">
        <v>124.384996</v>
      </c>
      <c r="O50">
        <v>130.58071699999999</v>
      </c>
      <c r="P50">
        <v>110.327443</v>
      </c>
      <c r="Q50">
        <v>20.087900000000001</v>
      </c>
      <c r="R50">
        <v>40.140599999999999</v>
      </c>
      <c r="S50">
        <v>24.9346</v>
      </c>
      <c r="T50">
        <v>3.09</v>
      </c>
      <c r="U50">
        <v>414.5625</v>
      </c>
      <c r="V50">
        <v>20.8</v>
      </c>
      <c r="W50">
        <v>44.31</v>
      </c>
      <c r="X50">
        <v>148.30000000000001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47.799194999999997</v>
      </c>
      <c r="AH50">
        <v>179.96245400000001</v>
      </c>
      <c r="AI50">
        <v>4.2720909999999996</v>
      </c>
      <c r="AJ50">
        <v>0</v>
      </c>
      <c r="AK50">
        <v>67.655124000000001</v>
      </c>
      <c r="AL50">
        <v>76.691999999999993</v>
      </c>
      <c r="AM50">
        <v>0</v>
      </c>
      <c r="AN50">
        <v>1.19116</v>
      </c>
      <c r="AO50">
        <v>0</v>
      </c>
      <c r="AP50">
        <v>5.1239999999999997</v>
      </c>
      <c r="AQ50">
        <v>0</v>
      </c>
      <c r="AR50">
        <v>38.64</v>
      </c>
      <c r="AS50">
        <v>37.890518999999998</v>
      </c>
      <c r="AT50">
        <v>19.999953000000001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2391.0176899999992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398.04259999999999</v>
      </c>
      <c r="L51">
        <v>181.6114</v>
      </c>
      <c r="M51">
        <v>70.682045000000002</v>
      </c>
      <c r="N51">
        <v>124.384996</v>
      </c>
      <c r="O51">
        <v>130.58071699999999</v>
      </c>
      <c r="P51">
        <v>110.327443</v>
      </c>
      <c r="Q51">
        <v>20.087900000000001</v>
      </c>
      <c r="R51">
        <v>40.140599999999999</v>
      </c>
      <c r="S51">
        <v>24.9346</v>
      </c>
      <c r="T51">
        <v>3.09</v>
      </c>
      <c r="U51">
        <v>414.5625</v>
      </c>
      <c r="V51">
        <v>20.8</v>
      </c>
      <c r="W51">
        <v>44.31</v>
      </c>
      <c r="X51">
        <v>148.30000000000001</v>
      </c>
      <c r="Y51">
        <v>0</v>
      </c>
      <c r="Z51">
        <v>13.041600000000001</v>
      </c>
      <c r="AA51">
        <v>12.64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47.799194999999997</v>
      </c>
      <c r="AH51">
        <v>179.96245400000001</v>
      </c>
      <c r="AI51">
        <v>4.2720909999999996</v>
      </c>
      <c r="AJ51">
        <v>0</v>
      </c>
      <c r="AK51">
        <v>67.655124000000001</v>
      </c>
      <c r="AL51">
        <v>76.691999999999993</v>
      </c>
      <c r="AM51">
        <v>0</v>
      </c>
      <c r="AN51">
        <v>1.19116</v>
      </c>
      <c r="AO51">
        <v>0</v>
      </c>
      <c r="AP51">
        <v>5.1239999999999997</v>
      </c>
      <c r="AQ51">
        <v>0</v>
      </c>
      <c r="AR51">
        <v>38.64</v>
      </c>
      <c r="AS51">
        <v>37.890518999999998</v>
      </c>
      <c r="AT51">
        <v>19.999953000000001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2421.6576899999991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448.04259999999999</v>
      </c>
      <c r="L52">
        <v>181.6114</v>
      </c>
      <c r="M52">
        <v>70.682045000000002</v>
      </c>
      <c r="N52">
        <v>124.384996</v>
      </c>
      <c r="O52">
        <v>130.58071699999999</v>
      </c>
      <c r="P52">
        <v>110.327443</v>
      </c>
      <c r="Q52">
        <v>20.087900000000001</v>
      </c>
      <c r="R52">
        <v>40.140599999999999</v>
      </c>
      <c r="S52">
        <v>24.9346</v>
      </c>
      <c r="T52">
        <v>3.09</v>
      </c>
      <c r="U52">
        <v>414.5625</v>
      </c>
      <c r="V52">
        <v>20.8</v>
      </c>
      <c r="W52">
        <v>44.31</v>
      </c>
      <c r="X52">
        <v>148.30000000000001</v>
      </c>
      <c r="Y52">
        <v>0</v>
      </c>
      <c r="Z52">
        <v>13.041600000000001</v>
      </c>
      <c r="AA52">
        <v>12.64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47.799194999999997</v>
      </c>
      <c r="AH52">
        <v>179.96245400000001</v>
      </c>
      <c r="AI52">
        <v>4.2720909999999996</v>
      </c>
      <c r="AJ52">
        <v>0</v>
      </c>
      <c r="AK52">
        <v>67.655124000000001</v>
      </c>
      <c r="AL52">
        <v>76.691999999999993</v>
      </c>
      <c r="AM52">
        <v>0</v>
      </c>
      <c r="AN52">
        <v>1.19116</v>
      </c>
      <c r="AO52">
        <v>0</v>
      </c>
      <c r="AP52">
        <v>5.1239999999999997</v>
      </c>
      <c r="AQ52">
        <v>0</v>
      </c>
      <c r="AR52">
        <v>33.119999999999997</v>
      </c>
      <c r="AS52">
        <v>37.890518999999998</v>
      </c>
      <c r="AT52">
        <v>19.999953000000001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2466.1376899999991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498.04259999999999</v>
      </c>
      <c r="L53">
        <v>181.6114</v>
      </c>
      <c r="M53">
        <v>70.682045000000002</v>
      </c>
      <c r="N53">
        <v>124.384996</v>
      </c>
      <c r="O53">
        <v>130.58071699999999</v>
      </c>
      <c r="P53">
        <v>110.327443</v>
      </c>
      <c r="Q53">
        <v>20.087900000000001</v>
      </c>
      <c r="R53">
        <v>40.140599999999999</v>
      </c>
      <c r="S53">
        <v>24.9346</v>
      </c>
      <c r="T53">
        <v>3.09</v>
      </c>
      <c r="U53">
        <v>414.5625</v>
      </c>
      <c r="V53">
        <v>20.8</v>
      </c>
      <c r="W53">
        <v>44.31</v>
      </c>
      <c r="X53">
        <v>148.30000000000001</v>
      </c>
      <c r="Y53">
        <v>0</v>
      </c>
      <c r="Z53">
        <v>13.041600000000001</v>
      </c>
      <c r="AA53">
        <v>12.64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47.799194999999997</v>
      </c>
      <c r="AH53">
        <v>179.96245400000001</v>
      </c>
      <c r="AI53">
        <v>4.2720909999999996</v>
      </c>
      <c r="AJ53">
        <v>0</v>
      </c>
      <c r="AK53">
        <v>67.655124000000001</v>
      </c>
      <c r="AL53">
        <v>76.691999999999993</v>
      </c>
      <c r="AM53">
        <v>0</v>
      </c>
      <c r="AN53">
        <v>1.19116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19.999953000000001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2514.2161899999987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498.04259999999999</v>
      </c>
      <c r="L54">
        <v>181.6114</v>
      </c>
      <c r="M54">
        <v>70.682045000000002</v>
      </c>
      <c r="N54">
        <v>124.384996</v>
      </c>
      <c r="O54">
        <v>130.58071699999999</v>
      </c>
      <c r="P54">
        <v>110.327443</v>
      </c>
      <c r="Q54">
        <v>20.087900000000001</v>
      </c>
      <c r="R54">
        <v>40.140599999999999</v>
      </c>
      <c r="S54">
        <v>24.9346</v>
      </c>
      <c r="T54">
        <v>3.09</v>
      </c>
      <c r="U54">
        <v>414.5625</v>
      </c>
      <c r="V54">
        <v>20.8</v>
      </c>
      <c r="W54">
        <v>44.31</v>
      </c>
      <c r="X54">
        <v>148.30000000000001</v>
      </c>
      <c r="Y54">
        <v>0</v>
      </c>
      <c r="Z54">
        <v>13.041600000000001</v>
      </c>
      <c r="AA54">
        <v>12.64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47.799194999999997</v>
      </c>
      <c r="AH54">
        <v>179.96245400000001</v>
      </c>
      <c r="AI54">
        <v>4.2720909999999996</v>
      </c>
      <c r="AJ54">
        <v>0</v>
      </c>
      <c r="AK54">
        <v>67.655124000000001</v>
      </c>
      <c r="AL54">
        <v>76.691999999999993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19.999953000000001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2514.2161899999987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498.04259999999999</v>
      </c>
      <c r="L55">
        <v>181.6114</v>
      </c>
      <c r="M55">
        <v>70.682045000000002</v>
      </c>
      <c r="N55">
        <v>124.384996</v>
      </c>
      <c r="O55">
        <v>130.58071699999999</v>
      </c>
      <c r="P55">
        <v>110.327443</v>
      </c>
      <c r="Q55">
        <v>20.087900000000001</v>
      </c>
      <c r="R55">
        <v>40.140599999999999</v>
      </c>
      <c r="S55">
        <v>24.9346</v>
      </c>
      <c r="T55">
        <v>3.09</v>
      </c>
      <c r="U55">
        <v>412.875</v>
      </c>
      <c r="V55">
        <v>20.8</v>
      </c>
      <c r="W55">
        <v>44.31</v>
      </c>
      <c r="X55">
        <v>148.30000000000001</v>
      </c>
      <c r="Y55">
        <v>0</v>
      </c>
      <c r="Z55">
        <v>13.041600000000001</v>
      </c>
      <c r="AA55">
        <v>12.64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47.799194999999997</v>
      </c>
      <c r="AH55">
        <v>179.96245400000001</v>
      </c>
      <c r="AI55">
        <v>4.2720909999999996</v>
      </c>
      <c r="AJ55">
        <v>0</v>
      </c>
      <c r="AK55">
        <v>67.655124000000001</v>
      </c>
      <c r="AL55">
        <v>76.691999999999993</v>
      </c>
      <c r="AM55">
        <v>0</v>
      </c>
      <c r="AN55">
        <v>1.19116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19.999953000000001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2509.7080389999987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498.04259999999999</v>
      </c>
      <c r="L56">
        <v>181.6114</v>
      </c>
      <c r="M56">
        <v>70.682045000000002</v>
      </c>
      <c r="N56">
        <v>124.384996</v>
      </c>
      <c r="O56">
        <v>130.58071699999999</v>
      </c>
      <c r="P56">
        <v>110.327443</v>
      </c>
      <c r="Q56">
        <v>20.087900000000001</v>
      </c>
      <c r="R56">
        <v>40.140599999999999</v>
      </c>
      <c r="S56">
        <v>24.9346</v>
      </c>
      <c r="T56">
        <v>3.09</v>
      </c>
      <c r="U56">
        <v>412.875</v>
      </c>
      <c r="V56">
        <v>20.8</v>
      </c>
      <c r="W56">
        <v>44.31</v>
      </c>
      <c r="X56">
        <v>148.30000000000001</v>
      </c>
      <c r="Y56">
        <v>0</v>
      </c>
      <c r="Z56">
        <v>13.041600000000001</v>
      </c>
      <c r="AA56">
        <v>13.031840000000001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47.799194999999997</v>
      </c>
      <c r="AH56">
        <v>179.96245400000001</v>
      </c>
      <c r="AI56">
        <v>4.2720909999999996</v>
      </c>
      <c r="AJ56">
        <v>0</v>
      </c>
      <c r="AK56">
        <v>67.655124000000001</v>
      </c>
      <c r="AL56">
        <v>76.691999999999993</v>
      </c>
      <c r="AM56">
        <v>0</v>
      </c>
      <c r="AN56">
        <v>1.19116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19.999953000000001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2510.099878999999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614.52909999999997</v>
      </c>
      <c r="L57">
        <v>184.6114</v>
      </c>
      <c r="M57">
        <v>70.682045000000002</v>
      </c>
      <c r="N57">
        <v>124.384996</v>
      </c>
      <c r="O57">
        <v>130.58071699999999</v>
      </c>
      <c r="P57">
        <v>118.99406399999999</v>
      </c>
      <c r="Q57">
        <v>22.629899000000002</v>
      </c>
      <c r="R57">
        <v>44.906624999999998</v>
      </c>
      <c r="S57">
        <v>27.638981000000001</v>
      </c>
      <c r="T57">
        <v>3.09</v>
      </c>
      <c r="U57">
        <v>412.875</v>
      </c>
      <c r="V57">
        <v>20.8</v>
      </c>
      <c r="W57">
        <v>44.31</v>
      </c>
      <c r="X57">
        <v>148.30000000000001</v>
      </c>
      <c r="Y57">
        <v>0</v>
      </c>
      <c r="Z57">
        <v>13.041600000000001</v>
      </c>
      <c r="AA57">
        <v>14.04936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47.799194999999997</v>
      </c>
      <c r="AH57">
        <v>179.96245400000001</v>
      </c>
      <c r="AI57">
        <v>4.2720909999999996</v>
      </c>
      <c r="AJ57">
        <v>0</v>
      </c>
      <c r="AK57">
        <v>67.655124000000001</v>
      </c>
      <c r="AL57">
        <v>76.691999999999993</v>
      </c>
      <c r="AM57">
        <v>0</v>
      </c>
      <c r="AN57">
        <v>1.19116</v>
      </c>
      <c r="AO57">
        <v>0</v>
      </c>
      <c r="AP57">
        <v>3.2025000000000001</v>
      </c>
      <c r="AQ57">
        <v>0</v>
      </c>
      <c r="AR57">
        <v>38.64</v>
      </c>
      <c r="AS57">
        <v>37.890518999999998</v>
      </c>
      <c r="AT57">
        <v>19.999953000000001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2649.2829249999995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614.52909999999997</v>
      </c>
      <c r="L58">
        <v>262.57</v>
      </c>
      <c r="M58">
        <v>70.682045000000002</v>
      </c>
      <c r="N58">
        <v>124.384996</v>
      </c>
      <c r="O58">
        <v>130.58071699999999</v>
      </c>
      <c r="P58">
        <v>128.446913</v>
      </c>
      <c r="Q58">
        <v>22.63</v>
      </c>
      <c r="R58">
        <v>44.906624999999998</v>
      </c>
      <c r="S58">
        <v>27.638981000000001</v>
      </c>
      <c r="T58">
        <v>3.09</v>
      </c>
      <c r="U58">
        <v>412.875</v>
      </c>
      <c r="V58">
        <v>20.8</v>
      </c>
      <c r="W58">
        <v>44.31</v>
      </c>
      <c r="X58">
        <v>148.30000000000001</v>
      </c>
      <c r="Y58">
        <v>0</v>
      </c>
      <c r="Z58">
        <v>13.041600000000001</v>
      </c>
      <c r="AA58">
        <v>14.04936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47.799194999999997</v>
      </c>
      <c r="AH58">
        <v>179.96245400000001</v>
      </c>
      <c r="AI58">
        <v>4.2720909999999996</v>
      </c>
      <c r="AJ58">
        <v>0</v>
      </c>
      <c r="AK58">
        <v>67.655124000000001</v>
      </c>
      <c r="AL58">
        <v>76.691999999999993</v>
      </c>
      <c r="AM58">
        <v>0</v>
      </c>
      <c r="AN58">
        <v>1.19116</v>
      </c>
      <c r="AO58">
        <v>0</v>
      </c>
      <c r="AP58">
        <v>3.2025000000000001</v>
      </c>
      <c r="AQ58">
        <v>0</v>
      </c>
      <c r="AR58">
        <v>33.119999999999997</v>
      </c>
      <c r="AS58">
        <v>37.890518999999998</v>
      </c>
      <c r="AT58">
        <v>19.999953000000001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2731.1744749999993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688.71506099999999</v>
      </c>
      <c r="L59">
        <v>342.57</v>
      </c>
      <c r="M59">
        <v>70.682045000000002</v>
      </c>
      <c r="N59">
        <v>124.384996</v>
      </c>
      <c r="O59">
        <v>130.58071699999999</v>
      </c>
      <c r="P59">
        <v>124.6922</v>
      </c>
      <c r="Q59">
        <v>22.63</v>
      </c>
      <c r="R59">
        <v>44.906624999999998</v>
      </c>
      <c r="S59">
        <v>27.638981000000001</v>
      </c>
      <c r="T59">
        <v>3.09</v>
      </c>
      <c r="U59">
        <v>412.875</v>
      </c>
      <c r="V59">
        <v>20.8</v>
      </c>
      <c r="W59">
        <v>44.31</v>
      </c>
      <c r="X59">
        <v>148.30000000000001</v>
      </c>
      <c r="Y59">
        <v>0</v>
      </c>
      <c r="Z59">
        <v>13.041600000000001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47.799194999999997</v>
      </c>
      <c r="AH59">
        <v>179.96245400000001</v>
      </c>
      <c r="AI59">
        <v>4.2720909999999996</v>
      </c>
      <c r="AJ59">
        <v>0</v>
      </c>
      <c r="AK59">
        <v>67.655124000000001</v>
      </c>
      <c r="AL59">
        <v>76.691999999999993</v>
      </c>
      <c r="AM59">
        <v>0</v>
      </c>
      <c r="AN59">
        <v>1.1478459999999999</v>
      </c>
      <c r="AO59">
        <v>0</v>
      </c>
      <c r="AP59">
        <v>3.2025000000000001</v>
      </c>
      <c r="AQ59">
        <v>0</v>
      </c>
      <c r="AR59">
        <v>33.119999999999997</v>
      </c>
      <c r="AS59">
        <v>37.890518999999998</v>
      </c>
      <c r="AT59">
        <v>19.999953000000001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2881.5624089999997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688.71594700000003</v>
      </c>
      <c r="L60">
        <v>342.57</v>
      </c>
      <c r="M60">
        <v>70.682045000000002</v>
      </c>
      <c r="N60">
        <v>124.384996</v>
      </c>
      <c r="O60">
        <v>130.58071699999999</v>
      </c>
      <c r="P60">
        <v>125.1277</v>
      </c>
      <c r="Q60">
        <v>22.63</v>
      </c>
      <c r="R60">
        <v>44.906624999999998</v>
      </c>
      <c r="S60">
        <v>27.638981000000001</v>
      </c>
      <c r="T60">
        <v>3.09</v>
      </c>
      <c r="U60">
        <v>412.875</v>
      </c>
      <c r="V60">
        <v>20.8</v>
      </c>
      <c r="W60">
        <v>44.31</v>
      </c>
      <c r="X60">
        <v>148.30000000000001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47.799194999999997</v>
      </c>
      <c r="AH60">
        <v>179.96245400000001</v>
      </c>
      <c r="AI60">
        <v>4.2720909999999996</v>
      </c>
      <c r="AJ60">
        <v>0</v>
      </c>
      <c r="AK60">
        <v>67.655124000000001</v>
      </c>
      <c r="AL60">
        <v>76.691999999999993</v>
      </c>
      <c r="AM60">
        <v>0</v>
      </c>
      <c r="AN60">
        <v>1.1478459999999999</v>
      </c>
      <c r="AO60">
        <v>0</v>
      </c>
      <c r="AP60">
        <v>3.2025000000000001</v>
      </c>
      <c r="AQ60">
        <v>0</v>
      </c>
      <c r="AR60">
        <v>33.119999999999997</v>
      </c>
      <c r="AS60">
        <v>37.890518999999998</v>
      </c>
      <c r="AT60">
        <v>19.999953000000001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2881.998795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688.71594700000003</v>
      </c>
      <c r="L61">
        <v>442.93119999999999</v>
      </c>
      <c r="M61">
        <v>70.682045000000002</v>
      </c>
      <c r="N61">
        <v>124.384996</v>
      </c>
      <c r="O61">
        <v>130.58071699999999</v>
      </c>
      <c r="P61">
        <v>134.48673700000001</v>
      </c>
      <c r="Q61">
        <v>22.63</v>
      </c>
      <c r="R61">
        <v>44.906624999999998</v>
      </c>
      <c r="S61">
        <v>27.638981000000001</v>
      </c>
      <c r="T61">
        <v>3.09</v>
      </c>
      <c r="U61">
        <v>412.875</v>
      </c>
      <c r="V61">
        <v>20.8</v>
      </c>
      <c r="W61">
        <v>44.31</v>
      </c>
      <c r="X61">
        <v>148.30000000000001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47.799194999999997</v>
      </c>
      <c r="AH61">
        <v>179.96245400000001</v>
      </c>
      <c r="AI61">
        <v>4.2720909999999996</v>
      </c>
      <c r="AJ61">
        <v>0</v>
      </c>
      <c r="AK61">
        <v>67.655124000000001</v>
      </c>
      <c r="AL61">
        <v>76.691999999999993</v>
      </c>
      <c r="AM61">
        <v>0</v>
      </c>
      <c r="AN61">
        <v>1.1478459999999999</v>
      </c>
      <c r="AO61">
        <v>0</v>
      </c>
      <c r="AP61">
        <v>3.2025000000000001</v>
      </c>
      <c r="AQ61">
        <v>0</v>
      </c>
      <c r="AR61">
        <v>33.119999999999997</v>
      </c>
      <c r="AS61">
        <v>37.890518999999998</v>
      </c>
      <c r="AT61">
        <v>19.999953000000001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3005.7683919999999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688.71594700000003</v>
      </c>
      <c r="L62">
        <v>482.44</v>
      </c>
      <c r="M62">
        <v>70.682045000000002</v>
      </c>
      <c r="N62">
        <v>124.384996</v>
      </c>
      <c r="O62">
        <v>130.58071699999999</v>
      </c>
      <c r="P62">
        <v>136.500011</v>
      </c>
      <c r="Q62">
        <v>22.63</v>
      </c>
      <c r="R62">
        <v>44.906624999999998</v>
      </c>
      <c r="S62">
        <v>27.638981000000001</v>
      </c>
      <c r="T62">
        <v>3.09</v>
      </c>
      <c r="U62">
        <v>412.875</v>
      </c>
      <c r="V62">
        <v>20.8</v>
      </c>
      <c r="W62">
        <v>44.31</v>
      </c>
      <c r="X62">
        <v>148.30000000000001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47.799194999999997</v>
      </c>
      <c r="AH62">
        <v>179.96245400000001</v>
      </c>
      <c r="AI62">
        <v>4.2720909999999996</v>
      </c>
      <c r="AJ62">
        <v>0</v>
      </c>
      <c r="AK62">
        <v>67.655124000000001</v>
      </c>
      <c r="AL62">
        <v>76.691999999999993</v>
      </c>
      <c r="AM62">
        <v>0</v>
      </c>
      <c r="AN62">
        <v>1.1478459999999999</v>
      </c>
      <c r="AO62">
        <v>0</v>
      </c>
      <c r="AP62">
        <v>3.2025000000000001</v>
      </c>
      <c r="AQ62">
        <v>0</v>
      </c>
      <c r="AR62">
        <v>33.119999999999997</v>
      </c>
      <c r="AS62">
        <v>37.890518999999998</v>
      </c>
      <c r="AT62">
        <v>19.999953000000001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1.8736980000000001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3049.1641639999998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688.71594700000003</v>
      </c>
      <c r="L63">
        <v>482.44</v>
      </c>
      <c r="M63">
        <v>70.682045000000002</v>
      </c>
      <c r="N63">
        <v>124.384996</v>
      </c>
      <c r="O63">
        <v>130.58071699999999</v>
      </c>
      <c r="P63">
        <v>138.51328599999999</v>
      </c>
      <c r="Q63">
        <v>22.63</v>
      </c>
      <c r="R63">
        <v>44.906624999999998</v>
      </c>
      <c r="S63">
        <v>27.638981000000001</v>
      </c>
      <c r="T63">
        <v>3.09</v>
      </c>
      <c r="U63">
        <v>412.875</v>
      </c>
      <c r="V63">
        <v>20.8</v>
      </c>
      <c r="W63">
        <v>44.31</v>
      </c>
      <c r="X63">
        <v>148.30000000000001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10.884034</v>
      </c>
      <c r="AE63">
        <v>59.175403000000003</v>
      </c>
      <c r="AF63">
        <v>0</v>
      </c>
      <c r="AG63">
        <v>47.799194999999997</v>
      </c>
      <c r="AH63">
        <v>179.96245400000001</v>
      </c>
      <c r="AI63">
        <v>4.2720909999999996</v>
      </c>
      <c r="AJ63">
        <v>0</v>
      </c>
      <c r="AK63">
        <v>67.655124000000001</v>
      </c>
      <c r="AL63">
        <v>76.691999999999993</v>
      </c>
      <c r="AM63">
        <v>0</v>
      </c>
      <c r="AN63">
        <v>1.1478459999999999</v>
      </c>
      <c r="AO63">
        <v>0</v>
      </c>
      <c r="AP63">
        <v>3.2025000000000001</v>
      </c>
      <c r="AQ63">
        <v>0</v>
      </c>
      <c r="AR63">
        <v>33.119999999999997</v>
      </c>
      <c r="AS63">
        <v>37.890518999999998</v>
      </c>
      <c r="AT63">
        <v>19.999953000000001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3040.293404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482.44</v>
      </c>
      <c r="M64">
        <v>70.682045000000002</v>
      </c>
      <c r="N64">
        <v>124.384996</v>
      </c>
      <c r="O64">
        <v>130.58071699999999</v>
      </c>
      <c r="P64">
        <v>140.52655999999999</v>
      </c>
      <c r="Q64">
        <v>22.63</v>
      </c>
      <c r="R64">
        <v>38.506625</v>
      </c>
      <c r="S64">
        <v>27.638981000000001</v>
      </c>
      <c r="T64">
        <v>3.09</v>
      </c>
      <c r="U64">
        <v>412.875</v>
      </c>
      <c r="V64">
        <v>20.8</v>
      </c>
      <c r="W64">
        <v>44.31</v>
      </c>
      <c r="X64">
        <v>148.30000000000001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10.884034</v>
      </c>
      <c r="AE64">
        <v>59.175403000000003</v>
      </c>
      <c r="AF64">
        <v>0</v>
      </c>
      <c r="AG64">
        <v>47.799194999999997</v>
      </c>
      <c r="AH64">
        <v>179.96245400000001</v>
      </c>
      <c r="AI64">
        <v>4.2720909999999996</v>
      </c>
      <c r="AJ64">
        <v>0</v>
      </c>
      <c r="AK64">
        <v>67.655124000000001</v>
      </c>
      <c r="AL64">
        <v>76.691999999999993</v>
      </c>
      <c r="AM64">
        <v>0</v>
      </c>
      <c r="AN64">
        <v>1.1478459999999999</v>
      </c>
      <c r="AO64">
        <v>0</v>
      </c>
      <c r="AP64">
        <v>3.2025000000000001</v>
      </c>
      <c r="AQ64">
        <v>0</v>
      </c>
      <c r="AR64">
        <v>33.119999999999997</v>
      </c>
      <c r="AS64">
        <v>37.890518999999998</v>
      </c>
      <c r="AT64">
        <v>19.999953000000001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1.8736980000000001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3035.9066779999994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482.44</v>
      </c>
      <c r="M65">
        <v>70.682045000000002</v>
      </c>
      <c r="N65">
        <v>124.384996</v>
      </c>
      <c r="O65">
        <v>130.58071699999999</v>
      </c>
      <c r="P65">
        <v>142.1781</v>
      </c>
      <c r="Q65">
        <v>22.63</v>
      </c>
      <c r="R65">
        <v>44.906624999999998</v>
      </c>
      <c r="S65">
        <v>27.638981000000001</v>
      </c>
      <c r="T65">
        <v>3.09</v>
      </c>
      <c r="U65">
        <v>412.875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28.09872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47.799194999999997</v>
      </c>
      <c r="AH65">
        <v>179.96245400000001</v>
      </c>
      <c r="AI65">
        <v>4.2720909999999996</v>
      </c>
      <c r="AJ65">
        <v>0</v>
      </c>
      <c r="AK65">
        <v>67.655124000000001</v>
      </c>
      <c r="AL65">
        <v>76.691999999999993</v>
      </c>
      <c r="AM65">
        <v>0</v>
      </c>
      <c r="AN65">
        <v>1.1478459999999999</v>
      </c>
      <c r="AO65">
        <v>0</v>
      </c>
      <c r="AP65">
        <v>8.3264999999999993</v>
      </c>
      <c r="AQ65">
        <v>0</v>
      </c>
      <c r="AR65">
        <v>33.119999999999997</v>
      </c>
      <c r="AS65">
        <v>37.890518999999998</v>
      </c>
      <c r="AT65">
        <v>19.999953000000001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3.747395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3044.4351149999998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482.44</v>
      </c>
      <c r="M66">
        <v>70.682045000000002</v>
      </c>
      <c r="N66">
        <v>124.384996</v>
      </c>
      <c r="O66">
        <v>130.58071699999999</v>
      </c>
      <c r="P66">
        <v>143.54150000000001</v>
      </c>
      <c r="Q66">
        <v>22.63</v>
      </c>
      <c r="R66">
        <v>44.906624999999998</v>
      </c>
      <c r="S66">
        <v>27.638981000000001</v>
      </c>
      <c r="T66">
        <v>3.09</v>
      </c>
      <c r="U66">
        <v>412.875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28.09872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47.799194999999997</v>
      </c>
      <c r="AH66">
        <v>179.96245400000001</v>
      </c>
      <c r="AI66">
        <v>4.2720909999999996</v>
      </c>
      <c r="AJ66">
        <v>0</v>
      </c>
      <c r="AK66">
        <v>67.655124000000001</v>
      </c>
      <c r="AL66">
        <v>76.691999999999993</v>
      </c>
      <c r="AM66">
        <v>0</v>
      </c>
      <c r="AN66">
        <v>1.1478459999999999</v>
      </c>
      <c r="AO66">
        <v>0</v>
      </c>
      <c r="AP66">
        <v>8.3264999999999993</v>
      </c>
      <c r="AQ66">
        <v>0</v>
      </c>
      <c r="AR66">
        <v>33.119999999999997</v>
      </c>
      <c r="AS66">
        <v>37.890518999999998</v>
      </c>
      <c r="AT66">
        <v>19.999953000000001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3.747395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3045.798515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688.71594700000003</v>
      </c>
      <c r="L67">
        <v>482.44</v>
      </c>
      <c r="M67">
        <v>61.187441999999997</v>
      </c>
      <c r="N67">
        <v>124.384996</v>
      </c>
      <c r="O67">
        <v>130.58071699999999</v>
      </c>
      <c r="P67">
        <v>144.3622</v>
      </c>
      <c r="Q67">
        <v>22.63</v>
      </c>
      <c r="R67">
        <v>35.406624999999998</v>
      </c>
      <c r="S67">
        <v>27.638981000000001</v>
      </c>
      <c r="T67">
        <v>3.09</v>
      </c>
      <c r="U67">
        <v>412.875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47.799194999999997</v>
      </c>
      <c r="AH67">
        <v>179.96245400000001</v>
      </c>
      <c r="AI67">
        <v>0</v>
      </c>
      <c r="AJ67">
        <v>0</v>
      </c>
      <c r="AK67">
        <v>67.655124000000001</v>
      </c>
      <c r="AL67">
        <v>76.691999999999993</v>
      </c>
      <c r="AM67">
        <v>0</v>
      </c>
      <c r="AN67">
        <v>1.1478459999999999</v>
      </c>
      <c r="AO67">
        <v>0</v>
      </c>
      <c r="AP67">
        <v>11.529</v>
      </c>
      <c r="AQ67">
        <v>0</v>
      </c>
      <c r="AR67">
        <v>33.119999999999997</v>
      </c>
      <c r="AS67">
        <v>37.890518999999998</v>
      </c>
      <c r="AT67">
        <v>19.999953000000001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3026.5550209999997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688.71594700000003</v>
      </c>
      <c r="L68">
        <v>482.44</v>
      </c>
      <c r="M68">
        <v>61.187441999999997</v>
      </c>
      <c r="N68">
        <v>124.384996</v>
      </c>
      <c r="O68">
        <v>130.58071699999999</v>
      </c>
      <c r="P68">
        <v>144.3622</v>
      </c>
      <c r="Q68">
        <v>22.63</v>
      </c>
      <c r="R68">
        <v>35.406624999999998</v>
      </c>
      <c r="S68">
        <v>27.638981000000001</v>
      </c>
      <c r="T68">
        <v>3.09</v>
      </c>
      <c r="U68">
        <v>412.875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28.09872</v>
      </c>
      <c r="AB68">
        <v>48.499828000000001</v>
      </c>
      <c r="AC68">
        <v>34.831252999999997</v>
      </c>
      <c r="AD68">
        <v>10.884034</v>
      </c>
      <c r="AE68">
        <v>59.175403000000003</v>
      </c>
      <c r="AF68">
        <v>0</v>
      </c>
      <c r="AG68">
        <v>47.799194999999997</v>
      </c>
      <c r="AH68">
        <v>179.96245400000001</v>
      </c>
      <c r="AI68">
        <v>0</v>
      </c>
      <c r="AJ68">
        <v>0</v>
      </c>
      <c r="AK68">
        <v>67.655124000000001</v>
      </c>
      <c r="AL68">
        <v>76.691999999999993</v>
      </c>
      <c r="AM68">
        <v>0</v>
      </c>
      <c r="AN68">
        <v>1.1478459999999999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19.999953000000001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3026.5550209999997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688.71594700000003</v>
      </c>
      <c r="L69">
        <v>482.44</v>
      </c>
      <c r="M69">
        <v>61.187441999999997</v>
      </c>
      <c r="N69">
        <v>124.384996</v>
      </c>
      <c r="O69">
        <v>130.58071699999999</v>
      </c>
      <c r="P69">
        <v>144.3622</v>
      </c>
      <c r="Q69">
        <v>22.63</v>
      </c>
      <c r="R69">
        <v>44.306624999999997</v>
      </c>
      <c r="S69">
        <v>27.638981000000001</v>
      </c>
      <c r="T69">
        <v>3.09</v>
      </c>
      <c r="U69">
        <v>412.875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28.09872</v>
      </c>
      <c r="AB69">
        <v>48.499828000000001</v>
      </c>
      <c r="AC69">
        <v>34.831252999999997</v>
      </c>
      <c r="AD69">
        <v>10.884034</v>
      </c>
      <c r="AE69">
        <v>59.175403000000003</v>
      </c>
      <c r="AF69">
        <v>0</v>
      </c>
      <c r="AG69">
        <v>47.799194999999997</v>
      </c>
      <c r="AH69">
        <v>179.96245400000001</v>
      </c>
      <c r="AI69">
        <v>0</v>
      </c>
      <c r="AJ69">
        <v>0</v>
      </c>
      <c r="AK69">
        <v>67.655124000000001</v>
      </c>
      <c r="AL69">
        <v>76.691999999999993</v>
      </c>
      <c r="AM69">
        <v>0</v>
      </c>
      <c r="AN69">
        <v>1.1478459999999999</v>
      </c>
      <c r="AO69">
        <v>0</v>
      </c>
      <c r="AP69">
        <v>2.5619999999999998</v>
      </c>
      <c r="AQ69">
        <v>0</v>
      </c>
      <c r="AR69">
        <v>33.119999999999997</v>
      </c>
      <c r="AS69">
        <v>37.890518999999998</v>
      </c>
      <c r="AT69">
        <v>19.999953000000001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4.6374019999999998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3027.3780279999996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688.71594700000003</v>
      </c>
      <c r="L70">
        <v>442.93119999999999</v>
      </c>
      <c r="M70">
        <v>61.187441999999997</v>
      </c>
      <c r="N70">
        <v>124.384996</v>
      </c>
      <c r="O70">
        <v>130.58071699999999</v>
      </c>
      <c r="P70">
        <v>144.3622</v>
      </c>
      <c r="Q70">
        <v>22.63</v>
      </c>
      <c r="R70">
        <v>44.306624999999997</v>
      </c>
      <c r="S70">
        <v>27.638981000000001</v>
      </c>
      <c r="T70">
        <v>3.09</v>
      </c>
      <c r="U70">
        <v>412.875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28.09872</v>
      </c>
      <c r="AB70">
        <v>48.499828000000001</v>
      </c>
      <c r="AC70">
        <v>34.831252999999997</v>
      </c>
      <c r="AD70">
        <v>10.884034</v>
      </c>
      <c r="AE70">
        <v>59.175403000000003</v>
      </c>
      <c r="AF70">
        <v>0</v>
      </c>
      <c r="AG70">
        <v>47.799194999999997</v>
      </c>
      <c r="AH70">
        <v>179.96245400000001</v>
      </c>
      <c r="AI70">
        <v>0</v>
      </c>
      <c r="AJ70">
        <v>0</v>
      </c>
      <c r="AK70">
        <v>67.655124000000001</v>
      </c>
      <c r="AL70">
        <v>76.691999999999993</v>
      </c>
      <c r="AM70">
        <v>0</v>
      </c>
      <c r="AN70">
        <v>1.1478459999999999</v>
      </c>
      <c r="AO70">
        <v>0</v>
      </c>
      <c r="AP70">
        <v>2.5619999999999998</v>
      </c>
      <c r="AQ70">
        <v>0</v>
      </c>
      <c r="AR70">
        <v>33.119999999999997</v>
      </c>
      <c r="AS70">
        <v>37.890518999999998</v>
      </c>
      <c r="AT70">
        <v>19.999953000000001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2987.8692279999996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688.71594700000003</v>
      </c>
      <c r="L71">
        <v>482.44</v>
      </c>
      <c r="M71">
        <v>61.187441999999997</v>
      </c>
      <c r="N71">
        <v>124.384996</v>
      </c>
      <c r="O71">
        <v>130.58071699999999</v>
      </c>
      <c r="P71">
        <v>144.3622</v>
      </c>
      <c r="Q71">
        <v>22.63</v>
      </c>
      <c r="R71">
        <v>44.306624999999997</v>
      </c>
      <c r="S71">
        <v>27.638981000000001</v>
      </c>
      <c r="T71">
        <v>3.09</v>
      </c>
      <c r="U71">
        <v>412.875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28.09872</v>
      </c>
      <c r="AB71">
        <v>48.499828000000001</v>
      </c>
      <c r="AC71">
        <v>34.831252999999997</v>
      </c>
      <c r="AD71">
        <v>10.884034</v>
      </c>
      <c r="AE71">
        <v>59.175403000000003</v>
      </c>
      <c r="AF71">
        <v>0</v>
      </c>
      <c r="AG71">
        <v>47.799194999999997</v>
      </c>
      <c r="AH71">
        <v>179.96245400000001</v>
      </c>
      <c r="AI71">
        <v>0</v>
      </c>
      <c r="AJ71">
        <v>0</v>
      </c>
      <c r="AK71">
        <v>67.655124000000001</v>
      </c>
      <c r="AL71">
        <v>76.691999999999993</v>
      </c>
      <c r="AM71">
        <v>0</v>
      </c>
      <c r="AN71">
        <v>1.1478459999999999</v>
      </c>
      <c r="AO71">
        <v>0</v>
      </c>
      <c r="AP71">
        <v>2.5619999999999998</v>
      </c>
      <c r="AQ71">
        <v>0</v>
      </c>
      <c r="AR71">
        <v>33.119999999999997</v>
      </c>
      <c r="AS71">
        <v>37.890518999999998</v>
      </c>
      <c r="AT71">
        <v>19.999953000000001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3027.3780279999996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688.71594700000003</v>
      </c>
      <c r="L72">
        <v>482.44</v>
      </c>
      <c r="M72">
        <v>64.795697000000004</v>
      </c>
      <c r="N72">
        <v>124.384996</v>
      </c>
      <c r="O72">
        <v>130.58071699999999</v>
      </c>
      <c r="P72">
        <v>144.3622</v>
      </c>
      <c r="Q72">
        <v>22.63</v>
      </c>
      <c r="R72">
        <v>44.306624999999997</v>
      </c>
      <c r="S72">
        <v>27.638981000000001</v>
      </c>
      <c r="T72">
        <v>3.09</v>
      </c>
      <c r="U72">
        <v>412.875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28.09872</v>
      </c>
      <c r="AB72">
        <v>48.499828000000001</v>
      </c>
      <c r="AC72">
        <v>34.831252999999997</v>
      </c>
      <c r="AD72">
        <v>10.884034</v>
      </c>
      <c r="AE72">
        <v>59.175403000000003</v>
      </c>
      <c r="AF72">
        <v>0</v>
      </c>
      <c r="AG72">
        <v>47.799194999999997</v>
      </c>
      <c r="AH72">
        <v>179.96245400000001</v>
      </c>
      <c r="AI72">
        <v>0</v>
      </c>
      <c r="AJ72">
        <v>0</v>
      </c>
      <c r="AK72">
        <v>67.655124000000001</v>
      </c>
      <c r="AL72">
        <v>76.691999999999993</v>
      </c>
      <c r="AM72">
        <v>0</v>
      </c>
      <c r="AN72">
        <v>1.1478459999999999</v>
      </c>
      <c r="AO72">
        <v>0</v>
      </c>
      <c r="AP72">
        <v>2.5619999999999998</v>
      </c>
      <c r="AQ72">
        <v>0</v>
      </c>
      <c r="AR72">
        <v>33.119999999999997</v>
      </c>
      <c r="AS72">
        <v>37.890518999999998</v>
      </c>
      <c r="AT72">
        <v>19.999953000000001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6.9561019999999996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3033.304983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688.71594700000003</v>
      </c>
      <c r="L73">
        <v>482.44</v>
      </c>
      <c r="M73">
        <v>72.134521000000007</v>
      </c>
      <c r="N73">
        <v>124.384996</v>
      </c>
      <c r="O73">
        <v>130.58071699999999</v>
      </c>
      <c r="P73">
        <v>144.3622</v>
      </c>
      <c r="Q73">
        <v>22.63</v>
      </c>
      <c r="R73">
        <v>44.306624999999997</v>
      </c>
      <c r="S73">
        <v>27.638981000000001</v>
      </c>
      <c r="T73">
        <v>3.09</v>
      </c>
      <c r="U73">
        <v>412.875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28.09872</v>
      </c>
      <c r="AB73">
        <v>48.499828000000001</v>
      </c>
      <c r="AC73">
        <v>34.831252999999997</v>
      </c>
      <c r="AD73">
        <v>10.884034</v>
      </c>
      <c r="AE73">
        <v>59.175403000000003</v>
      </c>
      <c r="AF73">
        <v>0</v>
      </c>
      <c r="AG73">
        <v>47.799194999999997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76.691999999999993</v>
      </c>
      <c r="AM73">
        <v>0</v>
      </c>
      <c r="AN73">
        <v>1.1478459999999999</v>
      </c>
      <c r="AO73">
        <v>0</v>
      </c>
      <c r="AP73">
        <v>11.529</v>
      </c>
      <c r="AQ73">
        <v>0</v>
      </c>
      <c r="AR73">
        <v>33.119999999999997</v>
      </c>
      <c r="AS73">
        <v>37.890518999999998</v>
      </c>
      <c r="AT73">
        <v>19.999953000000001</v>
      </c>
      <c r="AU73">
        <v>0</v>
      </c>
      <c r="AV73">
        <v>0</v>
      </c>
      <c r="AW73">
        <v>0</v>
      </c>
      <c r="AX73">
        <v>0</v>
      </c>
      <c r="AY73">
        <v>2.7802169999999999</v>
      </c>
      <c r="AZ73">
        <v>6.9561019999999996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3056.6631149999994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688.71594700000003</v>
      </c>
      <c r="L74">
        <v>482.44</v>
      </c>
      <c r="M74">
        <v>82.572485999999998</v>
      </c>
      <c r="N74">
        <v>124.384996</v>
      </c>
      <c r="O74">
        <v>130.58071699999999</v>
      </c>
      <c r="P74">
        <v>144.3622</v>
      </c>
      <c r="Q74">
        <v>22.63</v>
      </c>
      <c r="R74">
        <v>44.306624999999997</v>
      </c>
      <c r="S74">
        <v>27.638981000000001</v>
      </c>
      <c r="T74">
        <v>3.09</v>
      </c>
      <c r="U74">
        <v>412.875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28.09872</v>
      </c>
      <c r="AB74">
        <v>48.499828000000001</v>
      </c>
      <c r="AC74">
        <v>34.831252999999997</v>
      </c>
      <c r="AD74">
        <v>10.884034</v>
      </c>
      <c r="AE74">
        <v>59.175403000000003</v>
      </c>
      <c r="AF74">
        <v>0</v>
      </c>
      <c r="AG74">
        <v>47.799194999999997</v>
      </c>
      <c r="AH74">
        <v>179.96245400000001</v>
      </c>
      <c r="AI74">
        <v>19.071838</v>
      </c>
      <c r="AJ74">
        <v>0</v>
      </c>
      <c r="AK74">
        <v>67.655124000000001</v>
      </c>
      <c r="AL74">
        <v>76.691999999999993</v>
      </c>
      <c r="AM74">
        <v>12.685976</v>
      </c>
      <c r="AN74">
        <v>1.1478459999999999</v>
      </c>
      <c r="AO74">
        <v>0</v>
      </c>
      <c r="AP74">
        <v>11.529</v>
      </c>
      <c r="AQ74">
        <v>0</v>
      </c>
      <c r="AR74">
        <v>33.119999999999997</v>
      </c>
      <c r="AS74">
        <v>37.890518999999998</v>
      </c>
      <c r="AT74">
        <v>19.999953000000001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3097.3670199999997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688.71594700000003</v>
      </c>
      <c r="L75">
        <v>482.44</v>
      </c>
      <c r="M75">
        <v>93.233638999999997</v>
      </c>
      <c r="N75">
        <v>124.384996</v>
      </c>
      <c r="O75">
        <v>130.58071699999999</v>
      </c>
      <c r="P75">
        <v>142.53983500000001</v>
      </c>
      <c r="Q75">
        <v>22.63</v>
      </c>
      <c r="R75">
        <v>44.906624999999998</v>
      </c>
      <c r="S75">
        <v>27.638981000000001</v>
      </c>
      <c r="T75">
        <v>3.09</v>
      </c>
      <c r="U75">
        <v>412.875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47.799194999999997</v>
      </c>
      <c r="AH75">
        <v>179.96245400000001</v>
      </c>
      <c r="AI75">
        <v>19.071838</v>
      </c>
      <c r="AJ75">
        <v>0</v>
      </c>
      <c r="AK75">
        <v>67.655124000000001</v>
      </c>
      <c r="AL75">
        <v>76.691999999999993</v>
      </c>
      <c r="AM75">
        <v>12.685976</v>
      </c>
      <c r="AN75">
        <v>1.1478459999999999</v>
      </c>
      <c r="AO75">
        <v>0</v>
      </c>
      <c r="AP75">
        <v>0.51239999999999997</v>
      </c>
      <c r="AQ75">
        <v>0</v>
      </c>
      <c r="AR75">
        <v>33.119999999999997</v>
      </c>
      <c r="AS75">
        <v>37.890518999999998</v>
      </c>
      <c r="AT75">
        <v>19.999953000000001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3120.7226030000002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482.44</v>
      </c>
      <c r="M76">
        <v>97.055942999999999</v>
      </c>
      <c r="N76">
        <v>124.384996</v>
      </c>
      <c r="O76">
        <v>130.58071699999999</v>
      </c>
      <c r="P76">
        <v>142.53983500000001</v>
      </c>
      <c r="Q76">
        <v>22.63</v>
      </c>
      <c r="R76">
        <v>44.306624999999997</v>
      </c>
      <c r="S76">
        <v>27.638981000000001</v>
      </c>
      <c r="T76">
        <v>3.09</v>
      </c>
      <c r="U76">
        <v>412.875</v>
      </c>
      <c r="V76">
        <v>20.8</v>
      </c>
      <c r="W76">
        <v>44.31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47.799194999999997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76.691999999999993</v>
      </c>
      <c r="AM76">
        <v>12.685976</v>
      </c>
      <c r="AN76">
        <v>1.1478459999999999</v>
      </c>
      <c r="AO76">
        <v>0</v>
      </c>
      <c r="AP76">
        <v>0.51239999999999997</v>
      </c>
      <c r="AQ76">
        <v>0</v>
      </c>
      <c r="AR76">
        <v>33.119999999999997</v>
      </c>
      <c r="AS76">
        <v>37.890518999999998</v>
      </c>
      <c r="AT76">
        <v>19.999953000000001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3109.14516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462.0788</v>
      </c>
      <c r="M77">
        <v>97.055942999999999</v>
      </c>
      <c r="N77">
        <v>124.384996</v>
      </c>
      <c r="O77">
        <v>130.58071699999999</v>
      </c>
      <c r="P77">
        <v>142.1781</v>
      </c>
      <c r="Q77">
        <v>22.63</v>
      </c>
      <c r="R77">
        <v>44.306624999999997</v>
      </c>
      <c r="S77">
        <v>27.638981000000001</v>
      </c>
      <c r="T77">
        <v>3.09</v>
      </c>
      <c r="U77">
        <v>412.875</v>
      </c>
      <c r="V77">
        <v>20.8</v>
      </c>
      <c r="W77">
        <v>44.31</v>
      </c>
      <c r="X77">
        <v>145.81100000000001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47.799194999999997</v>
      </c>
      <c r="AH77">
        <v>179.96245400000001</v>
      </c>
      <c r="AI77">
        <v>4.2720909999999996</v>
      </c>
      <c r="AJ77">
        <v>0</v>
      </c>
      <c r="AK77">
        <v>67.655124000000001</v>
      </c>
      <c r="AL77">
        <v>76.691999999999993</v>
      </c>
      <c r="AM77">
        <v>12.685976</v>
      </c>
      <c r="AN77">
        <v>1.1478459999999999</v>
      </c>
      <c r="AO77">
        <v>0</v>
      </c>
      <c r="AP77">
        <v>0.51239999999999997</v>
      </c>
      <c r="AQ77">
        <v>0</v>
      </c>
      <c r="AR77">
        <v>33.119999999999997</v>
      </c>
      <c r="AS77">
        <v>37.890518999999998</v>
      </c>
      <c r="AT77">
        <v>19.999953000000001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6.9561019999999996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3106.1182760000002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457.0788</v>
      </c>
      <c r="M78">
        <v>97.055942999999999</v>
      </c>
      <c r="N78">
        <v>124.384996</v>
      </c>
      <c r="O78">
        <v>130.58071699999999</v>
      </c>
      <c r="P78">
        <v>142.1781</v>
      </c>
      <c r="Q78">
        <v>22.63</v>
      </c>
      <c r="R78">
        <v>44.306624999999997</v>
      </c>
      <c r="S78">
        <v>27.638981000000001</v>
      </c>
      <c r="T78">
        <v>3.09</v>
      </c>
      <c r="U78">
        <v>412.875</v>
      </c>
      <c r="V78">
        <v>20.8</v>
      </c>
      <c r="W78">
        <v>44.31</v>
      </c>
      <c r="X78">
        <v>145.81100000000001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47.799194999999997</v>
      </c>
      <c r="AH78">
        <v>182.023944</v>
      </c>
      <c r="AI78">
        <v>9.1544819999999998</v>
      </c>
      <c r="AJ78">
        <v>0</v>
      </c>
      <c r="AK78">
        <v>67.655124000000001</v>
      </c>
      <c r="AL78">
        <v>76.691999999999993</v>
      </c>
      <c r="AM78">
        <v>18.800616999999999</v>
      </c>
      <c r="AN78">
        <v>1.1478459999999999</v>
      </c>
      <c r="AO78">
        <v>0</v>
      </c>
      <c r="AP78">
        <v>0.51239999999999997</v>
      </c>
      <c r="AQ78">
        <v>0</v>
      </c>
      <c r="AR78">
        <v>33.119999999999997</v>
      </c>
      <c r="AS78">
        <v>39.149701999999998</v>
      </c>
      <c r="AT78">
        <v>19.999953000000001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3135.5872719999998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688.11594700000001</v>
      </c>
      <c r="L79">
        <v>391.0788</v>
      </c>
      <c r="M79">
        <v>97.055942999999999</v>
      </c>
      <c r="N79">
        <v>124.384996</v>
      </c>
      <c r="O79">
        <v>130.58071699999999</v>
      </c>
      <c r="P79">
        <v>142.1781</v>
      </c>
      <c r="Q79">
        <v>22.63</v>
      </c>
      <c r="R79">
        <v>44.306624999999997</v>
      </c>
      <c r="S79">
        <v>27.638981000000001</v>
      </c>
      <c r="T79">
        <v>3.09</v>
      </c>
      <c r="U79">
        <v>412.875</v>
      </c>
      <c r="V79">
        <v>20.8</v>
      </c>
      <c r="W79">
        <v>44.31</v>
      </c>
      <c r="X79">
        <v>145.81100000000001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47.799194999999997</v>
      </c>
      <c r="AH79">
        <v>182.023944</v>
      </c>
      <c r="AI79">
        <v>59.504133000000003</v>
      </c>
      <c r="AJ79">
        <v>0</v>
      </c>
      <c r="AK79">
        <v>67.655124000000001</v>
      </c>
      <c r="AL79">
        <v>76.691999999999993</v>
      </c>
      <c r="AM79">
        <v>18.800616999999999</v>
      </c>
      <c r="AN79">
        <v>1.1478459999999999</v>
      </c>
      <c r="AO79">
        <v>0</v>
      </c>
      <c r="AP79">
        <v>0.51239999999999997</v>
      </c>
      <c r="AQ79">
        <v>0</v>
      </c>
      <c r="AR79">
        <v>33.119999999999997</v>
      </c>
      <c r="AS79">
        <v>39.149701999999998</v>
      </c>
      <c r="AT79">
        <v>19.999953000000001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3.044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3116.8468499999994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688.11594700000001</v>
      </c>
      <c r="L80">
        <v>391.0788</v>
      </c>
      <c r="M80">
        <v>97.055942999999999</v>
      </c>
      <c r="N80">
        <v>124.384996</v>
      </c>
      <c r="O80">
        <v>130.58071699999999</v>
      </c>
      <c r="P80">
        <v>142.1781</v>
      </c>
      <c r="Q80">
        <v>22.63</v>
      </c>
      <c r="R80">
        <v>44.306624999999997</v>
      </c>
      <c r="S80">
        <v>27.638981000000001</v>
      </c>
      <c r="T80">
        <v>3.09</v>
      </c>
      <c r="U80">
        <v>412.875</v>
      </c>
      <c r="V80">
        <v>20.8</v>
      </c>
      <c r="W80">
        <v>44.31</v>
      </c>
      <c r="X80">
        <v>145.81100000000001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47.799194999999997</v>
      </c>
      <c r="AH80">
        <v>182.023944</v>
      </c>
      <c r="AI80">
        <v>59.504133000000003</v>
      </c>
      <c r="AJ80">
        <v>0</v>
      </c>
      <c r="AK80">
        <v>67.655124000000001</v>
      </c>
      <c r="AL80">
        <v>76.691999999999993</v>
      </c>
      <c r="AM80">
        <v>18.800616999999999</v>
      </c>
      <c r="AN80">
        <v>1.1478459999999999</v>
      </c>
      <c r="AO80">
        <v>0</v>
      </c>
      <c r="AP80">
        <v>0.51239999999999997</v>
      </c>
      <c r="AQ80">
        <v>0</v>
      </c>
      <c r="AR80">
        <v>33.119999999999997</v>
      </c>
      <c r="AS80">
        <v>39.149701999999998</v>
      </c>
      <c r="AT80">
        <v>19.999953000000001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3.044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3116.8468499999994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688.11594700000001</v>
      </c>
      <c r="L81">
        <v>391.0788</v>
      </c>
      <c r="M81">
        <v>97.055942999999999</v>
      </c>
      <c r="N81">
        <v>124.384996</v>
      </c>
      <c r="O81">
        <v>130.58071699999999</v>
      </c>
      <c r="P81">
        <v>142.1781</v>
      </c>
      <c r="Q81">
        <v>22.63</v>
      </c>
      <c r="R81">
        <v>44.306624999999997</v>
      </c>
      <c r="S81">
        <v>27.638981000000001</v>
      </c>
      <c r="T81">
        <v>3.09</v>
      </c>
      <c r="U81">
        <v>412.875</v>
      </c>
      <c r="V81">
        <v>20.8</v>
      </c>
      <c r="W81">
        <v>44.31</v>
      </c>
      <c r="X81">
        <v>145.81100000000001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47.799194999999997</v>
      </c>
      <c r="AH81">
        <v>182.023944</v>
      </c>
      <c r="AI81">
        <v>59.504133000000003</v>
      </c>
      <c r="AJ81">
        <v>0</v>
      </c>
      <c r="AK81">
        <v>67.655124000000001</v>
      </c>
      <c r="AL81">
        <v>76.691999999999993</v>
      </c>
      <c r="AM81">
        <v>18.800616999999999</v>
      </c>
      <c r="AN81">
        <v>1.1478459999999999</v>
      </c>
      <c r="AO81">
        <v>0</v>
      </c>
      <c r="AP81">
        <v>1.7934000000000001</v>
      </c>
      <c r="AQ81">
        <v>0</v>
      </c>
      <c r="AR81">
        <v>33.119999999999997</v>
      </c>
      <c r="AS81">
        <v>39.149701999999998</v>
      </c>
      <c r="AT81">
        <v>19.999953000000001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3.044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3118.1278499999994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688.11594700000001</v>
      </c>
      <c r="L82">
        <v>391.0788</v>
      </c>
      <c r="M82">
        <v>97.055942999999999</v>
      </c>
      <c r="N82">
        <v>124.384996</v>
      </c>
      <c r="O82">
        <v>130.58071699999999</v>
      </c>
      <c r="P82">
        <v>142.1781</v>
      </c>
      <c r="Q82">
        <v>22.63</v>
      </c>
      <c r="R82">
        <v>44.306624999999997</v>
      </c>
      <c r="S82">
        <v>27.638981000000001</v>
      </c>
      <c r="T82">
        <v>3.09</v>
      </c>
      <c r="U82">
        <v>412.875</v>
      </c>
      <c r="V82">
        <v>20.8</v>
      </c>
      <c r="W82">
        <v>44.31</v>
      </c>
      <c r="X82">
        <v>145.81100000000001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47.799194999999997</v>
      </c>
      <c r="AH82">
        <v>182.023944</v>
      </c>
      <c r="AI82">
        <v>59.504133000000003</v>
      </c>
      <c r="AJ82">
        <v>0</v>
      </c>
      <c r="AK82">
        <v>67.655124000000001</v>
      </c>
      <c r="AL82">
        <v>76.691999999999993</v>
      </c>
      <c r="AM82">
        <v>18.800616999999999</v>
      </c>
      <c r="AN82">
        <v>1.1478459999999999</v>
      </c>
      <c r="AO82">
        <v>0</v>
      </c>
      <c r="AP82">
        <v>1.7934000000000001</v>
      </c>
      <c r="AQ82">
        <v>0</v>
      </c>
      <c r="AR82">
        <v>33.119999999999997</v>
      </c>
      <c r="AS82">
        <v>39.149701999999998</v>
      </c>
      <c r="AT82">
        <v>19.999953000000001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3.044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3118.1278499999994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688.11594700000001</v>
      </c>
      <c r="L83">
        <v>422.44</v>
      </c>
      <c r="M83">
        <v>97.055942999999999</v>
      </c>
      <c r="N83">
        <v>124.384996</v>
      </c>
      <c r="O83">
        <v>130.58071699999999</v>
      </c>
      <c r="P83">
        <v>142.1781</v>
      </c>
      <c r="Q83">
        <v>22.63</v>
      </c>
      <c r="R83">
        <v>44.306624999999997</v>
      </c>
      <c r="S83">
        <v>27.638981000000001</v>
      </c>
      <c r="T83">
        <v>3.09</v>
      </c>
      <c r="U83">
        <v>412.875</v>
      </c>
      <c r="V83">
        <v>20.8</v>
      </c>
      <c r="W83">
        <v>44.31</v>
      </c>
      <c r="X83">
        <v>145.81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47.799194999999997</v>
      </c>
      <c r="AH83">
        <v>182.023944</v>
      </c>
      <c r="AI83">
        <v>59.504133000000003</v>
      </c>
      <c r="AJ83">
        <v>0</v>
      </c>
      <c r="AK83">
        <v>67.655124000000001</v>
      </c>
      <c r="AL83">
        <v>76.691999999999993</v>
      </c>
      <c r="AM83">
        <v>18.800616999999999</v>
      </c>
      <c r="AN83">
        <v>1.1478459999999999</v>
      </c>
      <c r="AO83">
        <v>0</v>
      </c>
      <c r="AP83">
        <v>1.7934000000000001</v>
      </c>
      <c r="AQ83">
        <v>0</v>
      </c>
      <c r="AR83">
        <v>33.119999999999997</v>
      </c>
      <c r="AS83">
        <v>39.149701999999998</v>
      </c>
      <c r="AT83">
        <v>19.999953000000001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3.044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3149.4880499999995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688.11594700000001</v>
      </c>
      <c r="L84">
        <v>422.44</v>
      </c>
      <c r="M84">
        <v>97.055942999999999</v>
      </c>
      <c r="N84">
        <v>124.384996</v>
      </c>
      <c r="O84">
        <v>130.58071699999999</v>
      </c>
      <c r="P84">
        <v>142.1781</v>
      </c>
      <c r="Q84">
        <v>22.63</v>
      </c>
      <c r="R84">
        <v>44.306624999999997</v>
      </c>
      <c r="S84">
        <v>27.638981000000001</v>
      </c>
      <c r="T84">
        <v>3.09</v>
      </c>
      <c r="U84">
        <v>412.875</v>
      </c>
      <c r="V84">
        <v>20.8</v>
      </c>
      <c r="W84">
        <v>44.31</v>
      </c>
      <c r="X84">
        <v>145.81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47.799194999999997</v>
      </c>
      <c r="AH84">
        <v>182.023944</v>
      </c>
      <c r="AI84">
        <v>59.504133000000003</v>
      </c>
      <c r="AJ84">
        <v>0</v>
      </c>
      <c r="AK84">
        <v>67.655124000000001</v>
      </c>
      <c r="AL84">
        <v>76.691999999999993</v>
      </c>
      <c r="AM84">
        <v>18.800616999999999</v>
      </c>
      <c r="AN84">
        <v>1.1478459999999999</v>
      </c>
      <c r="AO84">
        <v>0</v>
      </c>
      <c r="AP84">
        <v>1.7934000000000001</v>
      </c>
      <c r="AQ84">
        <v>0</v>
      </c>
      <c r="AR84">
        <v>33.119999999999997</v>
      </c>
      <c r="AS84">
        <v>39.149701999999998</v>
      </c>
      <c r="AT84">
        <v>19.999953000000001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3.044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3149.4880499999995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422.44</v>
      </c>
      <c r="M85">
        <v>97.055942999999999</v>
      </c>
      <c r="N85">
        <v>124.384996</v>
      </c>
      <c r="O85">
        <v>130.58071699999999</v>
      </c>
      <c r="P85">
        <v>142.1781</v>
      </c>
      <c r="Q85">
        <v>22.63</v>
      </c>
      <c r="R85">
        <v>44.306624999999997</v>
      </c>
      <c r="S85">
        <v>27.638981000000001</v>
      </c>
      <c r="T85">
        <v>3.09</v>
      </c>
      <c r="U85">
        <v>412.875</v>
      </c>
      <c r="V85">
        <v>20.8</v>
      </c>
      <c r="W85">
        <v>44.31</v>
      </c>
      <c r="X85">
        <v>145.81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47.799194999999997</v>
      </c>
      <c r="AH85">
        <v>182.023944</v>
      </c>
      <c r="AI85">
        <v>6.1029879999999999</v>
      </c>
      <c r="AJ85">
        <v>0</v>
      </c>
      <c r="AK85">
        <v>67.655124000000001</v>
      </c>
      <c r="AL85">
        <v>76.691999999999993</v>
      </c>
      <c r="AM85">
        <v>18.800616999999999</v>
      </c>
      <c r="AN85">
        <v>1.1478459999999999</v>
      </c>
      <c r="AO85">
        <v>0</v>
      </c>
      <c r="AP85">
        <v>1.7934000000000001</v>
      </c>
      <c r="AQ85">
        <v>0</v>
      </c>
      <c r="AR85">
        <v>33.119999999999997</v>
      </c>
      <c r="AS85">
        <v>39.149701999999998</v>
      </c>
      <c r="AT85">
        <v>19.999953000000001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3.044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3096.0869049999997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422.44</v>
      </c>
      <c r="M86">
        <v>97.055942999999999</v>
      </c>
      <c r="N86">
        <v>124.384996</v>
      </c>
      <c r="O86">
        <v>130.58071699999999</v>
      </c>
      <c r="P86">
        <v>142.1781</v>
      </c>
      <c r="Q86">
        <v>22.63</v>
      </c>
      <c r="R86">
        <v>44.306624999999997</v>
      </c>
      <c r="S86">
        <v>27.638981000000001</v>
      </c>
      <c r="T86">
        <v>3.09</v>
      </c>
      <c r="U86">
        <v>412.875</v>
      </c>
      <c r="V86">
        <v>20.8</v>
      </c>
      <c r="W86">
        <v>44.31</v>
      </c>
      <c r="X86">
        <v>145.81</v>
      </c>
      <c r="Y86">
        <v>0</v>
      </c>
      <c r="Z86">
        <v>7.7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47.799194999999997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76.691999999999993</v>
      </c>
      <c r="AM86">
        <v>18.800616999999999</v>
      </c>
      <c r="AN86">
        <v>1.1478459999999999</v>
      </c>
      <c r="AO86">
        <v>0</v>
      </c>
      <c r="AP86">
        <v>1.7934000000000001</v>
      </c>
      <c r="AQ86">
        <v>0</v>
      </c>
      <c r="AR86">
        <v>33.119999999999997</v>
      </c>
      <c r="AS86">
        <v>37.890518999999998</v>
      </c>
      <c r="AT86">
        <v>19.999953000000001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6.9561019999999996</v>
      </c>
      <c r="BA86">
        <v>6.7455160000000003</v>
      </c>
      <c r="BB86">
        <v>3.044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3076.3264779999995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422.44</v>
      </c>
      <c r="M87">
        <v>97.055942999999999</v>
      </c>
      <c r="N87">
        <v>124.384996</v>
      </c>
      <c r="O87">
        <v>130.58071699999999</v>
      </c>
      <c r="P87">
        <v>142.1781</v>
      </c>
      <c r="Q87">
        <v>22.63</v>
      </c>
      <c r="R87">
        <v>44.306624999999997</v>
      </c>
      <c r="S87">
        <v>27.638981000000001</v>
      </c>
      <c r="T87">
        <v>3.09</v>
      </c>
      <c r="U87">
        <v>412.875</v>
      </c>
      <c r="V87">
        <v>20.8</v>
      </c>
      <c r="W87">
        <v>44.31</v>
      </c>
      <c r="X87">
        <v>145.81</v>
      </c>
      <c r="Y87">
        <v>0</v>
      </c>
      <c r="Z87">
        <v>7.7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47.799194999999997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76.691999999999993</v>
      </c>
      <c r="AM87">
        <v>18.800616999999999</v>
      </c>
      <c r="AN87">
        <v>1.1478459999999999</v>
      </c>
      <c r="AO87">
        <v>0</v>
      </c>
      <c r="AP87">
        <v>1.7934000000000001</v>
      </c>
      <c r="AQ87">
        <v>0</v>
      </c>
      <c r="AR87">
        <v>33.119999999999997</v>
      </c>
      <c r="AS87">
        <v>37.890518999999998</v>
      </c>
      <c r="AT87">
        <v>19.999953000000001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6.9561019999999996</v>
      </c>
      <c r="BA87">
        <v>6.7455160000000003</v>
      </c>
      <c r="BB87">
        <v>3.044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3076.3264779999995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</v>
      </c>
      <c r="M88">
        <v>97.055942999999999</v>
      </c>
      <c r="N88">
        <v>124.384996</v>
      </c>
      <c r="O88">
        <v>130.58071699999999</v>
      </c>
      <c r="P88">
        <v>142.1781</v>
      </c>
      <c r="Q88">
        <v>22.63</v>
      </c>
      <c r="R88">
        <v>44.306624999999997</v>
      </c>
      <c r="S88">
        <v>27.638981000000001</v>
      </c>
      <c r="T88">
        <v>3.09</v>
      </c>
      <c r="U88">
        <v>412.875</v>
      </c>
      <c r="V88">
        <v>20.8</v>
      </c>
      <c r="W88">
        <v>44.31</v>
      </c>
      <c r="X88">
        <v>145.81</v>
      </c>
      <c r="Y88">
        <v>0</v>
      </c>
      <c r="Z88">
        <v>7.7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47.799194999999997</v>
      </c>
      <c r="AH88">
        <v>179.96245400000001</v>
      </c>
      <c r="AI88">
        <v>18.308964</v>
      </c>
      <c r="AJ88">
        <v>0</v>
      </c>
      <c r="AK88">
        <v>67.655124000000001</v>
      </c>
      <c r="AL88">
        <v>76.691999999999993</v>
      </c>
      <c r="AM88">
        <v>18.800616999999999</v>
      </c>
      <c r="AN88">
        <v>1.1478459999999999</v>
      </c>
      <c r="AO88">
        <v>0</v>
      </c>
      <c r="AP88">
        <v>1.7934000000000001</v>
      </c>
      <c r="AQ88">
        <v>0</v>
      </c>
      <c r="AR88">
        <v>33.119999999999997</v>
      </c>
      <c r="AS88">
        <v>37.890518999999998</v>
      </c>
      <c r="AT88">
        <v>19.999953000000001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6.9561019999999996</v>
      </c>
      <c r="BA88">
        <v>6.7455160000000003</v>
      </c>
      <c r="BB88">
        <v>3.044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3090.3633509999995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422.44</v>
      </c>
      <c r="M89">
        <v>97.055942999999999</v>
      </c>
      <c r="N89">
        <v>124.384996</v>
      </c>
      <c r="O89">
        <v>130.58071699999999</v>
      </c>
      <c r="P89">
        <v>142.1781</v>
      </c>
      <c r="Q89">
        <v>22.63</v>
      </c>
      <c r="R89">
        <v>44.306624999999997</v>
      </c>
      <c r="S89">
        <v>27.638981000000001</v>
      </c>
      <c r="T89">
        <v>3.09</v>
      </c>
      <c r="U89">
        <v>412.875</v>
      </c>
      <c r="V89">
        <v>20.8</v>
      </c>
      <c r="W89">
        <v>44.31</v>
      </c>
      <c r="X89">
        <v>145.81</v>
      </c>
      <c r="Y89">
        <v>0</v>
      </c>
      <c r="Z89">
        <v>7.7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47.799194999999997</v>
      </c>
      <c r="AH89">
        <v>179.96245400000001</v>
      </c>
      <c r="AI89">
        <v>18.308964</v>
      </c>
      <c r="AJ89">
        <v>0</v>
      </c>
      <c r="AK89">
        <v>67.655124000000001</v>
      </c>
      <c r="AL89">
        <v>76.691999999999993</v>
      </c>
      <c r="AM89">
        <v>18.800616999999999</v>
      </c>
      <c r="AN89">
        <v>1.1478459999999999</v>
      </c>
      <c r="AO89">
        <v>0</v>
      </c>
      <c r="AP89">
        <v>1.7934000000000001</v>
      </c>
      <c r="AQ89">
        <v>0</v>
      </c>
      <c r="AR89">
        <v>33.119999999999997</v>
      </c>
      <c r="AS89">
        <v>37.890518999999998</v>
      </c>
      <c r="AT89">
        <v>19.999953000000001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6.9561019999999996</v>
      </c>
      <c r="BA89">
        <v>6.7455160000000003</v>
      </c>
      <c r="BB89">
        <v>3.044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3090.3633509999995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422.44</v>
      </c>
      <c r="M90">
        <v>97.055942999999999</v>
      </c>
      <c r="N90">
        <v>124.384996</v>
      </c>
      <c r="O90">
        <v>130.58071699999999</v>
      </c>
      <c r="P90">
        <v>142.1781</v>
      </c>
      <c r="Q90">
        <v>22.63</v>
      </c>
      <c r="R90">
        <v>44.306624999999997</v>
      </c>
      <c r="S90">
        <v>27.638981000000001</v>
      </c>
      <c r="T90">
        <v>3.09</v>
      </c>
      <c r="U90">
        <v>412.875</v>
      </c>
      <c r="V90">
        <v>20.8</v>
      </c>
      <c r="W90">
        <v>44.31</v>
      </c>
      <c r="X90">
        <v>145.81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47.799194999999997</v>
      </c>
      <c r="AH90">
        <v>182.023944</v>
      </c>
      <c r="AI90">
        <v>18.308964</v>
      </c>
      <c r="AJ90">
        <v>0</v>
      </c>
      <c r="AK90">
        <v>67.655124000000001</v>
      </c>
      <c r="AL90">
        <v>76.691999999999993</v>
      </c>
      <c r="AM90">
        <v>18.800616999999999</v>
      </c>
      <c r="AN90">
        <v>1.1478459999999999</v>
      </c>
      <c r="AO90">
        <v>0</v>
      </c>
      <c r="AP90">
        <v>1.7934000000000001</v>
      </c>
      <c r="AQ90">
        <v>0</v>
      </c>
      <c r="AR90">
        <v>33.119999999999997</v>
      </c>
      <c r="AS90">
        <v>39.149701999999998</v>
      </c>
      <c r="AT90">
        <v>19.999953000000001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3.044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3108.2928809999994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97.055942999999999</v>
      </c>
      <c r="N91">
        <v>124.384996</v>
      </c>
      <c r="O91">
        <v>130.58071699999999</v>
      </c>
      <c r="P91">
        <v>142.1781</v>
      </c>
      <c r="Q91">
        <v>22.63</v>
      </c>
      <c r="R91">
        <v>44.306624999999997</v>
      </c>
      <c r="S91">
        <v>27.638981000000001</v>
      </c>
      <c r="T91">
        <v>3.09</v>
      </c>
      <c r="U91">
        <v>412.875</v>
      </c>
      <c r="V91">
        <v>20.8</v>
      </c>
      <c r="W91">
        <v>44.31</v>
      </c>
      <c r="X91">
        <v>145.81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47.799194999999997</v>
      </c>
      <c r="AH91">
        <v>182.023944</v>
      </c>
      <c r="AI91">
        <v>18.308964</v>
      </c>
      <c r="AJ91">
        <v>0</v>
      </c>
      <c r="AK91">
        <v>67.655124000000001</v>
      </c>
      <c r="AL91">
        <v>76.691999999999993</v>
      </c>
      <c r="AM91">
        <v>18.800616999999999</v>
      </c>
      <c r="AN91">
        <v>1.1478459999999999</v>
      </c>
      <c r="AO91">
        <v>0</v>
      </c>
      <c r="AP91">
        <v>1.7934000000000001</v>
      </c>
      <c r="AQ91">
        <v>0</v>
      </c>
      <c r="AR91">
        <v>33.119999999999997</v>
      </c>
      <c r="AS91">
        <v>39.149701999999998</v>
      </c>
      <c r="AT91">
        <v>19.999953000000001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3.044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3108.2928809999994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422.44</v>
      </c>
      <c r="M92">
        <v>97.055942999999999</v>
      </c>
      <c r="N92">
        <v>124.384996</v>
      </c>
      <c r="O92">
        <v>130.58071699999999</v>
      </c>
      <c r="P92">
        <v>142.1781</v>
      </c>
      <c r="Q92">
        <v>22.63</v>
      </c>
      <c r="R92">
        <v>44.306624999999997</v>
      </c>
      <c r="S92">
        <v>27.638981000000001</v>
      </c>
      <c r="T92">
        <v>3.09</v>
      </c>
      <c r="U92">
        <v>412.875</v>
      </c>
      <c r="V92">
        <v>20.8</v>
      </c>
      <c r="W92">
        <v>44.31</v>
      </c>
      <c r="X92">
        <v>145.81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47.799194999999997</v>
      </c>
      <c r="AH92">
        <v>182.023944</v>
      </c>
      <c r="AI92">
        <v>18.308964</v>
      </c>
      <c r="AJ92">
        <v>0</v>
      </c>
      <c r="AK92">
        <v>67.655124000000001</v>
      </c>
      <c r="AL92">
        <v>76.691999999999993</v>
      </c>
      <c r="AM92">
        <v>18.800616999999999</v>
      </c>
      <c r="AN92">
        <v>1.1478459999999999</v>
      </c>
      <c r="AO92">
        <v>0</v>
      </c>
      <c r="AP92">
        <v>1.7934000000000001</v>
      </c>
      <c r="AQ92">
        <v>0</v>
      </c>
      <c r="AR92">
        <v>33.119999999999997</v>
      </c>
      <c r="AS92">
        <v>39.149701999999998</v>
      </c>
      <c r="AT92">
        <v>19.999953000000001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3.044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3108.2928809999994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422.44</v>
      </c>
      <c r="M93">
        <v>97.055942999999999</v>
      </c>
      <c r="N93">
        <v>124.384996</v>
      </c>
      <c r="O93">
        <v>130.58071699999999</v>
      </c>
      <c r="P93">
        <v>142.1781</v>
      </c>
      <c r="Q93">
        <v>22.63</v>
      </c>
      <c r="R93">
        <v>44.306624999999997</v>
      </c>
      <c r="S93">
        <v>27.638981000000001</v>
      </c>
      <c r="T93">
        <v>3.09</v>
      </c>
      <c r="U93">
        <v>412.875</v>
      </c>
      <c r="V93">
        <v>20.8</v>
      </c>
      <c r="W93">
        <v>44.31</v>
      </c>
      <c r="X93">
        <v>145.81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47.799194999999997</v>
      </c>
      <c r="AH93">
        <v>182.023944</v>
      </c>
      <c r="AI93">
        <v>16.783217</v>
      </c>
      <c r="AJ93">
        <v>0</v>
      </c>
      <c r="AK93">
        <v>67.655124000000001</v>
      </c>
      <c r="AL93">
        <v>76.691999999999993</v>
      </c>
      <c r="AM93">
        <v>18.800616999999999</v>
      </c>
      <c r="AN93">
        <v>1.1478459999999999</v>
      </c>
      <c r="AO93">
        <v>0</v>
      </c>
      <c r="AP93">
        <v>1.7934000000000001</v>
      </c>
      <c r="AQ93">
        <v>0</v>
      </c>
      <c r="AR93">
        <v>33.119999999999997</v>
      </c>
      <c r="AS93">
        <v>39.149701999999998</v>
      </c>
      <c r="AT93">
        <v>19.999953000000001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3.044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3106.7671339999997</v>
      </c>
    </row>
    <row r="94" spans="1:117">
      <c r="A94" t="s">
        <v>136</v>
      </c>
      <c r="B94">
        <v>0</v>
      </c>
      <c r="C94">
        <v>0</v>
      </c>
      <c r="D94">
        <v>20</v>
      </c>
      <c r="E94">
        <v>0</v>
      </c>
      <c r="F94">
        <v>0</v>
      </c>
      <c r="G94">
        <v>0</v>
      </c>
      <c r="H94">
        <v>0</v>
      </c>
      <c r="I94">
        <v>0</v>
      </c>
      <c r="J94">
        <v>21</v>
      </c>
      <c r="K94">
        <v>688.11594700000001</v>
      </c>
      <c r="L94">
        <v>422.44</v>
      </c>
      <c r="M94">
        <v>97.055942999999999</v>
      </c>
      <c r="N94">
        <v>124.384996</v>
      </c>
      <c r="O94">
        <v>130.58071699999999</v>
      </c>
      <c r="P94">
        <v>142.1781</v>
      </c>
      <c r="Q94">
        <v>22.63</v>
      </c>
      <c r="R94">
        <v>44.306624999999997</v>
      </c>
      <c r="S94">
        <v>27.638981000000001</v>
      </c>
      <c r="T94">
        <v>3.09</v>
      </c>
      <c r="U94">
        <v>412.875</v>
      </c>
      <c r="V94">
        <v>20.8</v>
      </c>
      <c r="W94">
        <v>44.31</v>
      </c>
      <c r="X94">
        <v>145.81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47.799194999999997</v>
      </c>
      <c r="AH94">
        <v>179.96245400000001</v>
      </c>
      <c r="AI94">
        <v>16.783217</v>
      </c>
      <c r="AJ94">
        <v>0</v>
      </c>
      <c r="AK94">
        <v>67.655124000000001</v>
      </c>
      <c r="AL94">
        <v>76.691999999999993</v>
      </c>
      <c r="AM94">
        <v>18.800616999999999</v>
      </c>
      <c r="AN94">
        <v>1.1478459999999999</v>
      </c>
      <c r="AO94">
        <v>0</v>
      </c>
      <c r="AP94">
        <v>1.7934000000000001</v>
      </c>
      <c r="AQ94">
        <v>0</v>
      </c>
      <c r="AR94">
        <v>33.119999999999997</v>
      </c>
      <c r="AS94">
        <v>37.890518999999998</v>
      </c>
      <c r="AT94">
        <v>19.999953000000001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6.9561019999999996</v>
      </c>
      <c r="BA94">
        <v>6.7455160000000003</v>
      </c>
      <c r="BB94">
        <v>3.044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3141.7000039999998</v>
      </c>
    </row>
    <row r="95" spans="1:117">
      <c r="A95" t="s">
        <v>137</v>
      </c>
      <c r="B95">
        <v>0</v>
      </c>
      <c r="C95">
        <v>0</v>
      </c>
      <c r="D95">
        <v>21.529900000000001</v>
      </c>
      <c r="E95">
        <v>0</v>
      </c>
      <c r="F95">
        <v>0</v>
      </c>
      <c r="G95">
        <v>0</v>
      </c>
      <c r="H95">
        <v>0</v>
      </c>
      <c r="I95">
        <v>0</v>
      </c>
      <c r="J95">
        <v>32.120199999999997</v>
      </c>
      <c r="K95">
        <v>688.11594700000001</v>
      </c>
      <c r="L95">
        <v>422.44</v>
      </c>
      <c r="M95">
        <v>97.055942999999999</v>
      </c>
      <c r="N95">
        <v>124.384996</v>
      </c>
      <c r="O95">
        <v>130.58071699999999</v>
      </c>
      <c r="P95">
        <v>142.1781</v>
      </c>
      <c r="Q95">
        <v>22.63</v>
      </c>
      <c r="R95">
        <v>44.306624999999997</v>
      </c>
      <c r="S95">
        <v>27.638981000000001</v>
      </c>
      <c r="T95">
        <v>3.09</v>
      </c>
      <c r="U95">
        <v>412.875</v>
      </c>
      <c r="V95">
        <v>20.8</v>
      </c>
      <c r="W95">
        <v>44.31</v>
      </c>
      <c r="X95">
        <v>145.81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47.799194999999997</v>
      </c>
      <c r="AH95">
        <v>179.96245400000001</v>
      </c>
      <c r="AI95">
        <v>16.783217</v>
      </c>
      <c r="AJ95">
        <v>0</v>
      </c>
      <c r="AK95">
        <v>67.655124000000001</v>
      </c>
      <c r="AL95">
        <v>75.53</v>
      </c>
      <c r="AM95">
        <v>18.800616999999999</v>
      </c>
      <c r="AN95">
        <v>1.1478459999999999</v>
      </c>
      <c r="AO95">
        <v>0</v>
      </c>
      <c r="AP95">
        <v>1.7934000000000001</v>
      </c>
      <c r="AQ95">
        <v>0</v>
      </c>
      <c r="AR95">
        <v>33.119999999999997</v>
      </c>
      <c r="AS95">
        <v>37.890518999999998</v>
      </c>
      <c r="AT95">
        <v>19.999953000000001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6.9561019999999996</v>
      </c>
      <c r="BA95">
        <v>6.7455160000000003</v>
      </c>
      <c r="BB95">
        <v>3.044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3153.1881039999998</v>
      </c>
    </row>
    <row r="96" spans="1:117">
      <c r="A96" t="s">
        <v>138</v>
      </c>
      <c r="B96">
        <v>0</v>
      </c>
      <c r="C96">
        <v>0</v>
      </c>
      <c r="D96">
        <v>21.529900000000001</v>
      </c>
      <c r="E96">
        <v>0</v>
      </c>
      <c r="F96">
        <v>0</v>
      </c>
      <c r="G96">
        <v>0</v>
      </c>
      <c r="H96">
        <v>0</v>
      </c>
      <c r="I96">
        <v>0</v>
      </c>
      <c r="J96">
        <v>32.120199999999997</v>
      </c>
      <c r="K96">
        <v>688.11594700000001</v>
      </c>
      <c r="L96">
        <v>422.44</v>
      </c>
      <c r="M96">
        <v>97.055942999999999</v>
      </c>
      <c r="N96">
        <v>124.384996</v>
      </c>
      <c r="O96">
        <v>130.58071699999999</v>
      </c>
      <c r="P96">
        <v>142.1781</v>
      </c>
      <c r="Q96">
        <v>22.63</v>
      </c>
      <c r="R96">
        <v>44.306624999999997</v>
      </c>
      <c r="S96">
        <v>27.638981000000001</v>
      </c>
      <c r="T96">
        <v>3.09</v>
      </c>
      <c r="U96">
        <v>412.875</v>
      </c>
      <c r="V96">
        <v>20.8</v>
      </c>
      <c r="W96">
        <v>44.31</v>
      </c>
      <c r="X96">
        <v>145.81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47.799194999999997</v>
      </c>
      <c r="AH96">
        <v>179.96245400000001</v>
      </c>
      <c r="AI96">
        <v>16.783217</v>
      </c>
      <c r="AJ96">
        <v>0</v>
      </c>
      <c r="AK96">
        <v>67.655124000000001</v>
      </c>
      <c r="AL96">
        <v>75.53</v>
      </c>
      <c r="AM96">
        <v>18.800616999999999</v>
      </c>
      <c r="AN96">
        <v>1.1478459999999999</v>
      </c>
      <c r="AO96">
        <v>0</v>
      </c>
      <c r="AP96">
        <v>5.8925999999999998</v>
      </c>
      <c r="AQ96">
        <v>0</v>
      </c>
      <c r="AR96">
        <v>33.119999999999997</v>
      </c>
      <c r="AS96">
        <v>37.890518999999998</v>
      </c>
      <c r="AT96">
        <v>19.999953000000001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6.9561019999999996</v>
      </c>
      <c r="BA96">
        <v>6.7455160000000003</v>
      </c>
      <c r="BB96">
        <v>3.044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3157.2873039999999</v>
      </c>
    </row>
    <row r="97" spans="1:117">
      <c r="A97" t="s">
        <v>139</v>
      </c>
      <c r="B97">
        <v>0</v>
      </c>
      <c r="C97">
        <v>0</v>
      </c>
      <c r="D97">
        <v>21.529900000000001</v>
      </c>
      <c r="E97">
        <v>0</v>
      </c>
      <c r="F97">
        <v>0</v>
      </c>
      <c r="G97">
        <v>0</v>
      </c>
      <c r="H97">
        <v>0</v>
      </c>
      <c r="I97">
        <v>0</v>
      </c>
      <c r="J97">
        <v>32.120199999999997</v>
      </c>
      <c r="K97">
        <v>688.11594700000001</v>
      </c>
      <c r="L97">
        <v>422.44</v>
      </c>
      <c r="M97">
        <v>97.055942999999999</v>
      </c>
      <c r="N97">
        <v>124.384996</v>
      </c>
      <c r="O97">
        <v>130.58071699999999</v>
      </c>
      <c r="P97">
        <v>142.1781</v>
      </c>
      <c r="Q97">
        <v>22.63</v>
      </c>
      <c r="R97">
        <v>44.306624999999997</v>
      </c>
      <c r="S97">
        <v>27.638981000000001</v>
      </c>
      <c r="T97">
        <v>3.09</v>
      </c>
      <c r="U97">
        <v>412.875</v>
      </c>
      <c r="V97">
        <v>20.8</v>
      </c>
      <c r="W97">
        <v>44.31</v>
      </c>
      <c r="X97">
        <v>145.81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47.799194999999997</v>
      </c>
      <c r="AH97">
        <v>179.96245400000001</v>
      </c>
      <c r="AI97">
        <v>16.783217</v>
      </c>
      <c r="AJ97">
        <v>0</v>
      </c>
      <c r="AK97">
        <v>67.655124000000001</v>
      </c>
      <c r="AL97">
        <v>75.53</v>
      </c>
      <c r="AM97">
        <v>18.800616999999999</v>
      </c>
      <c r="AN97">
        <v>1.1478459999999999</v>
      </c>
      <c r="AO97">
        <v>0</v>
      </c>
      <c r="AP97">
        <v>5.8925999999999998</v>
      </c>
      <c r="AQ97">
        <v>0</v>
      </c>
      <c r="AR97">
        <v>33.119999999999997</v>
      </c>
      <c r="AS97">
        <v>37.890518999999998</v>
      </c>
      <c r="AT97">
        <v>19.999953000000001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6.9561019999999996</v>
      </c>
      <c r="BA97">
        <v>6.7455160000000003</v>
      </c>
      <c r="BB97">
        <v>3.044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3150.7665040000002</v>
      </c>
    </row>
    <row r="98" spans="1:117">
      <c r="A98" t="s">
        <v>140</v>
      </c>
      <c r="B98">
        <v>0</v>
      </c>
      <c r="C98">
        <v>0</v>
      </c>
      <c r="D98">
        <v>21.529900000000001</v>
      </c>
      <c r="E98">
        <v>0</v>
      </c>
      <c r="F98">
        <v>0</v>
      </c>
      <c r="G98">
        <v>0</v>
      </c>
      <c r="H98">
        <v>0</v>
      </c>
      <c r="I98">
        <v>0</v>
      </c>
      <c r="J98">
        <v>32.120199999999997</v>
      </c>
      <c r="K98">
        <v>688.11594700000001</v>
      </c>
      <c r="L98">
        <v>422.44</v>
      </c>
      <c r="M98">
        <v>97.055942999999999</v>
      </c>
      <c r="N98">
        <v>124.384996</v>
      </c>
      <c r="O98">
        <v>130.58071699999999</v>
      </c>
      <c r="P98">
        <v>142.1781</v>
      </c>
      <c r="Q98">
        <v>22.63</v>
      </c>
      <c r="R98">
        <v>44.306624999999997</v>
      </c>
      <c r="S98">
        <v>27.638981000000001</v>
      </c>
      <c r="T98">
        <v>3.09</v>
      </c>
      <c r="U98">
        <v>412.875</v>
      </c>
      <c r="V98">
        <v>20.8</v>
      </c>
      <c r="W98">
        <v>44.31</v>
      </c>
      <c r="X98">
        <v>145.81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47.799194999999997</v>
      </c>
      <c r="AH98">
        <v>179.96245400000001</v>
      </c>
      <c r="AI98">
        <v>16.783217</v>
      </c>
      <c r="AJ98">
        <v>0</v>
      </c>
      <c r="AK98">
        <v>67.655124000000001</v>
      </c>
      <c r="AL98">
        <v>75.53</v>
      </c>
      <c r="AM98">
        <v>18.800616999999999</v>
      </c>
      <c r="AN98">
        <v>1.1478459999999999</v>
      </c>
      <c r="AO98">
        <v>0</v>
      </c>
      <c r="AP98">
        <v>5.8925999999999998</v>
      </c>
      <c r="AQ98">
        <v>0</v>
      </c>
      <c r="AR98">
        <v>33.119999999999997</v>
      </c>
      <c r="AS98">
        <v>37.890518999999998</v>
      </c>
      <c r="AT98">
        <v>19.999953000000001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6.9561019999999996</v>
      </c>
      <c r="BA98">
        <v>6.7455160000000003</v>
      </c>
      <c r="BB98">
        <v>3.044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3150.7665040000002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2.6529899999999999E-2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3.7370199999999999E-2</v>
      </c>
      <c r="K99">
        <f t="shared" si="2"/>
        <v>14.358092298499983</v>
      </c>
      <c r="L99">
        <f t="shared" si="2"/>
        <v>7.7096472169999917</v>
      </c>
      <c r="M99">
        <f t="shared" si="2"/>
        <v>2.0984007567499989</v>
      </c>
      <c r="N99">
        <f t="shared" si="2"/>
        <v>2.9852399040000024</v>
      </c>
      <c r="O99">
        <f t="shared" si="2"/>
        <v>3.1339372080000043</v>
      </c>
      <c r="P99">
        <f t="shared" si="2"/>
        <v>2.9646461157499959</v>
      </c>
      <c r="Q99">
        <f t="shared" si="2"/>
        <v>0.49130151700000096</v>
      </c>
      <c r="R99">
        <f t="shared" si="2"/>
        <v>0.95788753750000144</v>
      </c>
      <c r="S99">
        <f t="shared" si="2"/>
        <v>0.59905992550000087</v>
      </c>
      <c r="T99">
        <f t="shared" si="2"/>
        <v>5.9863875000000046E-2</v>
      </c>
      <c r="U99">
        <f t="shared" si="2"/>
        <v>9.8801542970000007</v>
      </c>
      <c r="V99">
        <f t="shared" si="2"/>
        <v>0.47928104149999934</v>
      </c>
      <c r="W99">
        <f t="shared" si="2"/>
        <v>1.0194326999999992</v>
      </c>
      <c r="X99">
        <f t="shared" si="2"/>
        <v>3.4078294499999955</v>
      </c>
      <c r="Y99">
        <f t="shared" si="2"/>
        <v>0</v>
      </c>
      <c r="Z99">
        <f t="shared" si="2"/>
        <v>0.31610480000000019</v>
      </c>
      <c r="AA99">
        <f t="shared" si="2"/>
        <v>0.74259999999999959</v>
      </c>
      <c r="AB99">
        <f t="shared" si="2"/>
        <v>1.1639958719999997</v>
      </c>
      <c r="AC99">
        <f t="shared" si="2"/>
        <v>0.83595007199999871</v>
      </c>
      <c r="AD99">
        <f t="shared" si="2"/>
        <v>0.5088286015000002</v>
      </c>
      <c r="AE99">
        <f t="shared" si="2"/>
        <v>1.4202096720000026</v>
      </c>
      <c r="AF99">
        <f t="shared" si="2"/>
        <v>0</v>
      </c>
      <c r="AG99">
        <f t="shared" si="2"/>
        <v>1.14718068</v>
      </c>
      <c r="AH99">
        <f t="shared" si="2"/>
        <v>4.2734118365000073</v>
      </c>
      <c r="AI99">
        <f t="shared" si="2"/>
        <v>0.3479847420000004</v>
      </c>
      <c r="AJ99">
        <f t="shared" si="2"/>
        <v>0</v>
      </c>
      <c r="AK99">
        <f t="shared" si="2"/>
        <v>1.6237229759999978</v>
      </c>
      <c r="AL99">
        <f t="shared" si="2"/>
        <v>1.8382839999999996</v>
      </c>
      <c r="AM99">
        <f t="shared" si="2"/>
        <v>0.17442265849999997</v>
      </c>
      <c r="AN99">
        <f t="shared" si="2"/>
        <v>2.6963543E-2</v>
      </c>
      <c r="AO99">
        <f t="shared" si="2"/>
        <v>0</v>
      </c>
      <c r="AP99">
        <f t="shared" si="2"/>
        <v>8.9061525000000072E-2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0.4666532040000001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0.15962236724999984</v>
      </c>
      <c r="AZ99">
        <f t="shared" si="3"/>
        <v>0.12881670950000002</v>
      </c>
      <c r="BA99">
        <f t="shared" si="3"/>
        <v>0.1608066275000001</v>
      </c>
      <c r="BB99">
        <f t="shared" si="3"/>
        <v>9.5466656999999872E-2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67.453350492249996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661.79503699999998</v>
      </c>
      <c r="L3">
        <v>370.33581700000002</v>
      </c>
      <c r="M3">
        <v>93.736630000000005</v>
      </c>
      <c r="N3">
        <v>120.131029</v>
      </c>
      <c r="O3">
        <v>126.114856</v>
      </c>
      <c r="P3">
        <v>106.554244</v>
      </c>
      <c r="Q3">
        <v>21.447327000000001</v>
      </c>
      <c r="R3">
        <v>41.540700000000001</v>
      </c>
      <c r="S3">
        <v>26.064817000000001</v>
      </c>
      <c r="T3">
        <v>1.651518</v>
      </c>
      <c r="U3">
        <v>395.49509999999998</v>
      </c>
      <c r="V3">
        <v>20.088640000000002</v>
      </c>
      <c r="W3">
        <v>42.794598000000001</v>
      </c>
      <c r="X3">
        <v>143.22814</v>
      </c>
      <c r="Y3">
        <v>0</v>
      </c>
      <c r="Z3">
        <v>6.2977889999999999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46.164462999999998</v>
      </c>
      <c r="AH3">
        <v>159.49415999999999</v>
      </c>
      <c r="AI3">
        <v>16.209230999999999</v>
      </c>
      <c r="AJ3">
        <v>0</v>
      </c>
      <c r="AK3">
        <v>65.341318999999999</v>
      </c>
      <c r="AL3">
        <v>77.435912000000002</v>
      </c>
      <c r="AM3">
        <v>12.252115999999999</v>
      </c>
      <c r="AN3">
        <v>1.045839</v>
      </c>
      <c r="AO3">
        <v>0</v>
      </c>
      <c r="AP3">
        <v>4.3301639999999999</v>
      </c>
      <c r="AQ3">
        <v>0</v>
      </c>
      <c r="AR3">
        <v>31.987296000000001</v>
      </c>
      <c r="AS3">
        <v>36.594662999999997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8.9576049999999992</v>
      </c>
      <c r="BA3">
        <v>6.0685979999999997</v>
      </c>
      <c r="BB3">
        <v>2.8464070000000001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2872.7383499999992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661.79503699999998</v>
      </c>
      <c r="L4">
        <v>351.01981699999999</v>
      </c>
      <c r="M4">
        <v>93.736630000000005</v>
      </c>
      <c r="N4">
        <v>120.131029</v>
      </c>
      <c r="O4">
        <v>126.114856</v>
      </c>
      <c r="P4">
        <v>106.554244</v>
      </c>
      <c r="Q4">
        <v>21.447327000000001</v>
      </c>
      <c r="R4">
        <v>41.540700000000001</v>
      </c>
      <c r="S4">
        <v>26.064817000000001</v>
      </c>
      <c r="T4">
        <v>1.651518</v>
      </c>
      <c r="U4">
        <v>395.49509999999998</v>
      </c>
      <c r="V4">
        <v>20.088640000000002</v>
      </c>
      <c r="W4">
        <v>42.794598000000001</v>
      </c>
      <c r="X4">
        <v>143.22814</v>
      </c>
      <c r="Y4">
        <v>0</v>
      </c>
      <c r="Z4">
        <v>6.2977889999999999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46.164462999999998</v>
      </c>
      <c r="AH4">
        <v>159.49415999999999</v>
      </c>
      <c r="AI4">
        <v>16.209230999999999</v>
      </c>
      <c r="AJ4">
        <v>0</v>
      </c>
      <c r="AK4">
        <v>65.341318999999999</v>
      </c>
      <c r="AL4">
        <v>77.435912000000002</v>
      </c>
      <c r="AM4">
        <v>12.252115999999999</v>
      </c>
      <c r="AN4">
        <v>1.045839</v>
      </c>
      <c r="AO4">
        <v>0</v>
      </c>
      <c r="AP4">
        <v>4.3301639999999999</v>
      </c>
      <c r="AQ4">
        <v>0</v>
      </c>
      <c r="AR4">
        <v>31.987296000000001</v>
      </c>
      <c r="AS4">
        <v>36.594662999999997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8.9576049999999992</v>
      </c>
      <c r="BA4">
        <v>6.0685979999999997</v>
      </c>
      <c r="BB4">
        <v>2.8464070000000001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2853.4223499999994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661.79503699999998</v>
      </c>
      <c r="L5">
        <v>351.01981699999999</v>
      </c>
      <c r="M5">
        <v>93.736630000000005</v>
      </c>
      <c r="N5">
        <v>120.131029</v>
      </c>
      <c r="O5">
        <v>126.114856</v>
      </c>
      <c r="P5">
        <v>106.554244</v>
      </c>
      <c r="Q5">
        <v>21.447327000000001</v>
      </c>
      <c r="R5">
        <v>41.540700000000001</v>
      </c>
      <c r="S5">
        <v>26.064817000000001</v>
      </c>
      <c r="T5">
        <v>1.651518</v>
      </c>
      <c r="U5">
        <v>395.49509999999998</v>
      </c>
      <c r="V5">
        <v>20.088640000000002</v>
      </c>
      <c r="W5">
        <v>42.794598000000001</v>
      </c>
      <c r="X5">
        <v>143.22814</v>
      </c>
      <c r="Y5">
        <v>0</v>
      </c>
      <c r="Z5">
        <v>6.2977889999999999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46.164462999999998</v>
      </c>
      <c r="AH5">
        <v>159.49415999999999</v>
      </c>
      <c r="AI5">
        <v>16.209230999999999</v>
      </c>
      <c r="AJ5">
        <v>0</v>
      </c>
      <c r="AK5">
        <v>65.341318999999999</v>
      </c>
      <c r="AL5">
        <v>77.435912000000002</v>
      </c>
      <c r="AM5">
        <v>12.252115999999999</v>
      </c>
      <c r="AN5">
        <v>1.045839</v>
      </c>
      <c r="AO5">
        <v>0</v>
      </c>
      <c r="AP5">
        <v>4.3301639999999999</v>
      </c>
      <c r="AQ5">
        <v>0</v>
      </c>
      <c r="AR5">
        <v>31.987296000000001</v>
      </c>
      <c r="AS5">
        <v>36.594662999999997</v>
      </c>
      <c r="AT5">
        <v>18.918617000000001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8.9576049999999992</v>
      </c>
      <c r="BA5">
        <v>6.0685979999999997</v>
      </c>
      <c r="BB5">
        <v>2.8464070000000001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2853.0250119999992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661.79503699999998</v>
      </c>
      <c r="L6">
        <v>351.01981699999999</v>
      </c>
      <c r="M6">
        <v>93.736630000000005</v>
      </c>
      <c r="N6">
        <v>120.131029</v>
      </c>
      <c r="O6">
        <v>126.114856</v>
      </c>
      <c r="P6">
        <v>106.554244</v>
      </c>
      <c r="Q6">
        <v>21.447327000000001</v>
      </c>
      <c r="R6">
        <v>41.540700000000001</v>
      </c>
      <c r="S6">
        <v>26.064817000000001</v>
      </c>
      <c r="T6">
        <v>1.651518</v>
      </c>
      <c r="U6">
        <v>395.49509999999998</v>
      </c>
      <c r="V6">
        <v>20.088640000000002</v>
      </c>
      <c r="W6">
        <v>42.794598000000001</v>
      </c>
      <c r="X6">
        <v>143.22814</v>
      </c>
      <c r="Y6">
        <v>0</v>
      </c>
      <c r="Z6">
        <v>6.2977889999999999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46.164462999999998</v>
      </c>
      <c r="AH6">
        <v>159.49415999999999</v>
      </c>
      <c r="AI6">
        <v>16.209230999999999</v>
      </c>
      <c r="AJ6">
        <v>0</v>
      </c>
      <c r="AK6">
        <v>65.341318999999999</v>
      </c>
      <c r="AL6">
        <v>77.435912000000002</v>
      </c>
      <c r="AM6">
        <v>12.252115999999999</v>
      </c>
      <c r="AN6">
        <v>1.045839</v>
      </c>
      <c r="AO6">
        <v>0</v>
      </c>
      <c r="AP6">
        <v>4.3301639999999999</v>
      </c>
      <c r="AQ6">
        <v>0</v>
      </c>
      <c r="AR6">
        <v>31.987296000000001</v>
      </c>
      <c r="AS6">
        <v>36.594662999999997</v>
      </c>
      <c r="AT6">
        <v>18.706737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8.9576049999999992</v>
      </c>
      <c r="BA6">
        <v>6.0685979999999997</v>
      </c>
      <c r="BB6">
        <v>2.8464070000000001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2852.8131319999993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661.79503699999998</v>
      </c>
      <c r="L7">
        <v>351.01981699999999</v>
      </c>
      <c r="M7">
        <v>93.736630000000005</v>
      </c>
      <c r="N7">
        <v>120.131029</v>
      </c>
      <c r="O7">
        <v>126.114856</v>
      </c>
      <c r="P7">
        <v>106.554244</v>
      </c>
      <c r="Q7">
        <v>21.447327000000001</v>
      </c>
      <c r="R7">
        <v>41.540700000000001</v>
      </c>
      <c r="S7">
        <v>26.064817000000001</v>
      </c>
      <c r="T7">
        <v>1.651518</v>
      </c>
      <c r="U7">
        <v>395.49509999999998</v>
      </c>
      <c r="V7">
        <v>20.088640000000002</v>
      </c>
      <c r="W7">
        <v>42.794598000000001</v>
      </c>
      <c r="X7">
        <v>143.22814</v>
      </c>
      <c r="Y7">
        <v>0</v>
      </c>
      <c r="Z7">
        <v>12.595577</v>
      </c>
      <c r="AA7">
        <v>40.706615999999997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46.164462999999998</v>
      </c>
      <c r="AH7">
        <v>159.49415999999999</v>
      </c>
      <c r="AI7">
        <v>0</v>
      </c>
      <c r="AJ7">
        <v>0</v>
      </c>
      <c r="AK7">
        <v>65.341318999999999</v>
      </c>
      <c r="AL7">
        <v>77.435912000000002</v>
      </c>
      <c r="AM7">
        <v>12.252115999999999</v>
      </c>
      <c r="AN7">
        <v>1.045839</v>
      </c>
      <c r="AO7">
        <v>0</v>
      </c>
      <c r="AP7">
        <v>4.3301639999999999</v>
      </c>
      <c r="AQ7">
        <v>0</v>
      </c>
      <c r="AR7">
        <v>31.987296000000001</v>
      </c>
      <c r="AS7">
        <v>36.594662999999997</v>
      </c>
      <c r="AT7">
        <v>15.468536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8.9576049999999992</v>
      </c>
      <c r="BA7">
        <v>6.0685979999999997</v>
      </c>
      <c r="BB7">
        <v>2.8464070000000001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2839.6634879999992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661.79503699999998</v>
      </c>
      <c r="L8">
        <v>351.01981699999999</v>
      </c>
      <c r="M8">
        <v>93.736630000000005</v>
      </c>
      <c r="N8">
        <v>120.131029</v>
      </c>
      <c r="O8">
        <v>126.114856</v>
      </c>
      <c r="P8">
        <v>106.554244</v>
      </c>
      <c r="Q8">
        <v>21.447327000000001</v>
      </c>
      <c r="R8">
        <v>41.540700000000001</v>
      </c>
      <c r="S8">
        <v>26.064817000000001</v>
      </c>
      <c r="T8">
        <v>1.651518</v>
      </c>
      <c r="U8">
        <v>395.49509999999998</v>
      </c>
      <c r="V8">
        <v>20.088640000000002</v>
      </c>
      <c r="W8">
        <v>42.794598000000001</v>
      </c>
      <c r="X8">
        <v>143.22814</v>
      </c>
      <c r="Y8">
        <v>0</v>
      </c>
      <c r="Z8">
        <v>12.595577</v>
      </c>
      <c r="AA8">
        <v>40.706615999999997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46.164462999999998</v>
      </c>
      <c r="AH8">
        <v>159.49415999999999</v>
      </c>
      <c r="AI8">
        <v>0</v>
      </c>
      <c r="AJ8">
        <v>0</v>
      </c>
      <c r="AK8">
        <v>65.341318999999999</v>
      </c>
      <c r="AL8">
        <v>77.435912000000002</v>
      </c>
      <c r="AM8">
        <v>12.252115999999999</v>
      </c>
      <c r="AN8">
        <v>1.045839</v>
      </c>
      <c r="AO8">
        <v>0</v>
      </c>
      <c r="AP8">
        <v>4.3301639999999999</v>
      </c>
      <c r="AQ8">
        <v>0</v>
      </c>
      <c r="AR8">
        <v>31.987296000000001</v>
      </c>
      <c r="AS8">
        <v>36.594662999999997</v>
      </c>
      <c r="AT8">
        <v>15.806575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8.9576049999999992</v>
      </c>
      <c r="BA8">
        <v>6.0685979999999997</v>
      </c>
      <c r="BB8">
        <v>2.8464070000000001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2840.0015269999994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661.79503699999998</v>
      </c>
      <c r="L9">
        <v>351.01981699999999</v>
      </c>
      <c r="M9">
        <v>93.736630000000005</v>
      </c>
      <c r="N9">
        <v>120.131029</v>
      </c>
      <c r="O9">
        <v>126.114856</v>
      </c>
      <c r="P9">
        <v>106.554244</v>
      </c>
      <c r="Q9">
        <v>21.447327000000001</v>
      </c>
      <c r="R9">
        <v>41.540700000000001</v>
      </c>
      <c r="S9">
        <v>26.064817000000001</v>
      </c>
      <c r="T9">
        <v>1.651518</v>
      </c>
      <c r="U9">
        <v>395.49509999999998</v>
      </c>
      <c r="V9">
        <v>20.088640000000002</v>
      </c>
      <c r="W9">
        <v>42.794598000000001</v>
      </c>
      <c r="X9">
        <v>143.22814</v>
      </c>
      <c r="Y9">
        <v>0</v>
      </c>
      <c r="Z9">
        <v>12.595577</v>
      </c>
      <c r="AA9">
        <v>40.706615999999997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46.164462999999998</v>
      </c>
      <c r="AH9">
        <v>159.49415999999999</v>
      </c>
      <c r="AI9">
        <v>0</v>
      </c>
      <c r="AJ9">
        <v>0</v>
      </c>
      <c r="AK9">
        <v>65.341318999999999</v>
      </c>
      <c r="AL9">
        <v>77.435912000000002</v>
      </c>
      <c r="AM9">
        <v>12.252115999999999</v>
      </c>
      <c r="AN9">
        <v>1.045839</v>
      </c>
      <c r="AO9">
        <v>0</v>
      </c>
      <c r="AP9">
        <v>4.3301639999999999</v>
      </c>
      <c r="AQ9">
        <v>0</v>
      </c>
      <c r="AR9">
        <v>31.987296000000001</v>
      </c>
      <c r="AS9">
        <v>36.594662999999997</v>
      </c>
      <c r="AT9">
        <v>16.605385999999999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8.9576049999999992</v>
      </c>
      <c r="BA9">
        <v>6.0685979999999997</v>
      </c>
      <c r="BB9">
        <v>2.8464070000000001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2840.8003379999996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661.79503699999998</v>
      </c>
      <c r="L10">
        <v>351.01981699999999</v>
      </c>
      <c r="M10">
        <v>93.736630000000005</v>
      </c>
      <c r="N10">
        <v>120.131029</v>
      </c>
      <c r="O10">
        <v>126.114856</v>
      </c>
      <c r="P10">
        <v>106.554244</v>
      </c>
      <c r="Q10">
        <v>21.447327000000001</v>
      </c>
      <c r="R10">
        <v>41.540700000000001</v>
      </c>
      <c r="S10">
        <v>26.064817000000001</v>
      </c>
      <c r="T10">
        <v>1.651518</v>
      </c>
      <c r="U10">
        <v>395.49509999999998</v>
      </c>
      <c r="V10">
        <v>20.088640000000002</v>
      </c>
      <c r="W10">
        <v>42.794598000000001</v>
      </c>
      <c r="X10">
        <v>143.22814</v>
      </c>
      <c r="Y10">
        <v>0</v>
      </c>
      <c r="Z10">
        <v>12.595577</v>
      </c>
      <c r="AA10">
        <v>40.706615999999997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46.164462999999998</v>
      </c>
      <c r="AH10">
        <v>159.49415999999999</v>
      </c>
      <c r="AI10">
        <v>0</v>
      </c>
      <c r="AJ10">
        <v>0</v>
      </c>
      <c r="AK10">
        <v>65.341318999999999</v>
      </c>
      <c r="AL10">
        <v>77.435912000000002</v>
      </c>
      <c r="AM10">
        <v>12.252115999999999</v>
      </c>
      <c r="AN10">
        <v>1.045839</v>
      </c>
      <c r="AO10">
        <v>0</v>
      </c>
      <c r="AP10">
        <v>4.3301639999999999</v>
      </c>
      <c r="AQ10">
        <v>0</v>
      </c>
      <c r="AR10">
        <v>31.987296000000001</v>
      </c>
      <c r="AS10">
        <v>36.594662999999997</v>
      </c>
      <c r="AT10">
        <v>15.1309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8.9576049999999992</v>
      </c>
      <c r="BA10">
        <v>6.0685979999999997</v>
      </c>
      <c r="BB10">
        <v>2.8464070000000001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2839.3258519999995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661.79503699999998</v>
      </c>
      <c r="L11">
        <v>351.01981699999999</v>
      </c>
      <c r="M11">
        <v>93.736630000000005</v>
      </c>
      <c r="N11">
        <v>120.131029</v>
      </c>
      <c r="O11">
        <v>126.114856</v>
      </c>
      <c r="P11">
        <v>106.554244</v>
      </c>
      <c r="Q11">
        <v>21.447327000000001</v>
      </c>
      <c r="R11">
        <v>41.540700000000001</v>
      </c>
      <c r="S11">
        <v>26.064817000000001</v>
      </c>
      <c r="T11">
        <v>1.651518</v>
      </c>
      <c r="U11">
        <v>395.49509999999998</v>
      </c>
      <c r="V11">
        <v>20.088640000000002</v>
      </c>
      <c r="W11">
        <v>42.794598000000001</v>
      </c>
      <c r="X11">
        <v>143.22814</v>
      </c>
      <c r="Y11">
        <v>0</v>
      </c>
      <c r="Z11">
        <v>12.595577</v>
      </c>
      <c r="AA11">
        <v>40.706615999999997</v>
      </c>
      <c r="AB11">
        <v>46.841133999999997</v>
      </c>
      <c r="AC11">
        <v>33.640023999999997</v>
      </c>
      <c r="AD11">
        <v>10.511799999999999</v>
      </c>
      <c r="AE11">
        <v>57.151603999999999</v>
      </c>
      <c r="AF11">
        <v>0</v>
      </c>
      <c r="AG11">
        <v>46.164462999999998</v>
      </c>
      <c r="AH11">
        <v>159.49415999999999</v>
      </c>
      <c r="AI11">
        <v>0</v>
      </c>
      <c r="AJ11">
        <v>0</v>
      </c>
      <c r="AK11">
        <v>65.341318999999999</v>
      </c>
      <c r="AL11">
        <v>77.435912000000002</v>
      </c>
      <c r="AM11">
        <v>12.252115999999999</v>
      </c>
      <c r="AN11">
        <v>1.045839</v>
      </c>
      <c r="AO11">
        <v>0</v>
      </c>
      <c r="AP11">
        <v>4.3301639999999999</v>
      </c>
      <c r="AQ11">
        <v>0</v>
      </c>
      <c r="AR11">
        <v>31.987296000000001</v>
      </c>
      <c r="AS11">
        <v>36.594662999999997</v>
      </c>
      <c r="AT11">
        <v>17.425070999999999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8.9576049999999992</v>
      </c>
      <c r="BA11">
        <v>6.0685979999999997</v>
      </c>
      <c r="BB11">
        <v>2.8464070000000001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2831.1082219999998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661.79503699999998</v>
      </c>
      <c r="L12">
        <v>351.01981699999999</v>
      </c>
      <c r="M12">
        <v>93.736630000000005</v>
      </c>
      <c r="N12">
        <v>120.131029</v>
      </c>
      <c r="O12">
        <v>126.114856</v>
      </c>
      <c r="P12">
        <v>106.554244</v>
      </c>
      <c r="Q12">
        <v>21.447327000000001</v>
      </c>
      <c r="R12">
        <v>41.540700000000001</v>
      </c>
      <c r="S12">
        <v>26.064817000000001</v>
      </c>
      <c r="T12">
        <v>1.651518</v>
      </c>
      <c r="U12">
        <v>395.49509999999998</v>
      </c>
      <c r="V12">
        <v>20.088640000000002</v>
      </c>
      <c r="W12">
        <v>42.794598000000001</v>
      </c>
      <c r="X12">
        <v>143.22814</v>
      </c>
      <c r="Y12">
        <v>0</v>
      </c>
      <c r="Z12">
        <v>12.595577</v>
      </c>
      <c r="AA12">
        <v>40.706615999999997</v>
      </c>
      <c r="AB12">
        <v>46.841133999999997</v>
      </c>
      <c r="AC12">
        <v>33.640023999999997</v>
      </c>
      <c r="AD12">
        <v>10.511799999999999</v>
      </c>
      <c r="AE12">
        <v>57.151603999999999</v>
      </c>
      <c r="AF12">
        <v>0</v>
      </c>
      <c r="AG12">
        <v>46.164462999999998</v>
      </c>
      <c r="AH12">
        <v>159.49415999999999</v>
      </c>
      <c r="AI12">
        <v>0</v>
      </c>
      <c r="AJ12">
        <v>0</v>
      </c>
      <c r="AK12">
        <v>65.341318999999999</v>
      </c>
      <c r="AL12">
        <v>77.435912000000002</v>
      </c>
      <c r="AM12">
        <v>12.252115999999999</v>
      </c>
      <c r="AN12">
        <v>1.045839</v>
      </c>
      <c r="AO12">
        <v>0</v>
      </c>
      <c r="AP12">
        <v>4.3301639999999999</v>
      </c>
      <c r="AQ12">
        <v>0</v>
      </c>
      <c r="AR12">
        <v>31.987296000000001</v>
      </c>
      <c r="AS12">
        <v>36.594662999999997</v>
      </c>
      <c r="AT12">
        <v>14.306777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8.9576049999999992</v>
      </c>
      <c r="BA12">
        <v>6.0685979999999997</v>
      </c>
      <c r="BB12">
        <v>2.8464070000000001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2827.9899279999995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661.79503699999998</v>
      </c>
      <c r="L13">
        <v>312.38781699999998</v>
      </c>
      <c r="M13">
        <v>93.736630000000005</v>
      </c>
      <c r="N13">
        <v>120.131029</v>
      </c>
      <c r="O13">
        <v>126.114856</v>
      </c>
      <c r="P13">
        <v>106.554244</v>
      </c>
      <c r="Q13">
        <v>21.447327000000001</v>
      </c>
      <c r="R13">
        <v>41.540700000000001</v>
      </c>
      <c r="S13">
        <v>26.064817000000001</v>
      </c>
      <c r="T13">
        <v>1.651518</v>
      </c>
      <c r="U13">
        <v>395.49509999999998</v>
      </c>
      <c r="V13">
        <v>20.088640000000002</v>
      </c>
      <c r="W13">
        <v>42.794598000000001</v>
      </c>
      <c r="X13">
        <v>143.22814</v>
      </c>
      <c r="Y13">
        <v>0</v>
      </c>
      <c r="Z13">
        <v>12.595577</v>
      </c>
      <c r="AA13">
        <v>40.706615999999997</v>
      </c>
      <c r="AB13">
        <v>46.841133999999997</v>
      </c>
      <c r="AC13">
        <v>33.640023999999997</v>
      </c>
      <c r="AD13">
        <v>10.511799999999999</v>
      </c>
      <c r="AE13">
        <v>57.151603999999999</v>
      </c>
      <c r="AF13">
        <v>0</v>
      </c>
      <c r="AG13">
        <v>46.164462999999998</v>
      </c>
      <c r="AH13">
        <v>159.49415999999999</v>
      </c>
      <c r="AI13">
        <v>0</v>
      </c>
      <c r="AJ13">
        <v>0</v>
      </c>
      <c r="AK13">
        <v>65.341318999999999</v>
      </c>
      <c r="AL13">
        <v>77.435912000000002</v>
      </c>
      <c r="AM13">
        <v>12.252115999999999</v>
      </c>
      <c r="AN13">
        <v>1.045839</v>
      </c>
      <c r="AO13">
        <v>0</v>
      </c>
      <c r="AP13">
        <v>4.3301639999999999</v>
      </c>
      <c r="AQ13">
        <v>0</v>
      </c>
      <c r="AR13">
        <v>31.987296000000001</v>
      </c>
      <c r="AS13">
        <v>36.594662999999997</v>
      </c>
      <c r="AT13">
        <v>12.945341000000001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8.9576049999999992</v>
      </c>
      <c r="BA13">
        <v>6.0685979999999997</v>
      </c>
      <c r="BB13">
        <v>2.8464070000000001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2787.9964919999998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662.37200600000006</v>
      </c>
      <c r="L14">
        <v>293.07181700000001</v>
      </c>
      <c r="M14">
        <v>93.736630000000005</v>
      </c>
      <c r="N14">
        <v>120.131029</v>
      </c>
      <c r="O14">
        <v>126.114856</v>
      </c>
      <c r="P14">
        <v>106.554244</v>
      </c>
      <c r="Q14">
        <v>21.447327000000001</v>
      </c>
      <c r="R14">
        <v>41.540700000000001</v>
      </c>
      <c r="S14">
        <v>26.064817000000001</v>
      </c>
      <c r="T14">
        <v>1.651518</v>
      </c>
      <c r="U14">
        <v>395.49509999999998</v>
      </c>
      <c r="V14">
        <v>20.088640000000002</v>
      </c>
      <c r="W14">
        <v>42.794598000000001</v>
      </c>
      <c r="X14">
        <v>143.22814</v>
      </c>
      <c r="Y14">
        <v>0</v>
      </c>
      <c r="Z14">
        <v>12.595577</v>
      </c>
      <c r="AA14">
        <v>40.706615999999997</v>
      </c>
      <c r="AB14">
        <v>46.841133999999997</v>
      </c>
      <c r="AC14">
        <v>33.640023999999997</v>
      </c>
      <c r="AD14">
        <v>10.511799999999999</v>
      </c>
      <c r="AE14">
        <v>57.151603999999999</v>
      </c>
      <c r="AF14">
        <v>0</v>
      </c>
      <c r="AG14">
        <v>46.164462999999998</v>
      </c>
      <c r="AH14">
        <v>159.49415999999999</v>
      </c>
      <c r="AI14">
        <v>0</v>
      </c>
      <c r="AJ14">
        <v>0</v>
      </c>
      <c r="AK14">
        <v>65.341318999999999</v>
      </c>
      <c r="AL14">
        <v>77.435912000000002</v>
      </c>
      <c r="AM14">
        <v>12.252115999999999</v>
      </c>
      <c r="AN14">
        <v>1.045839</v>
      </c>
      <c r="AO14">
        <v>0</v>
      </c>
      <c r="AP14">
        <v>4.3301639999999999</v>
      </c>
      <c r="AQ14">
        <v>0</v>
      </c>
      <c r="AR14">
        <v>31.987296000000001</v>
      </c>
      <c r="AS14">
        <v>36.594662999999997</v>
      </c>
      <c r="AT14">
        <v>14.318072000000001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8.9576049999999992</v>
      </c>
      <c r="BA14">
        <v>6.0685979999999997</v>
      </c>
      <c r="BB14">
        <v>2.8464070000000001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2770.6301919999996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662.37200600000006</v>
      </c>
      <c r="L15">
        <v>322.045817</v>
      </c>
      <c r="M15">
        <v>93.736630000000005</v>
      </c>
      <c r="N15">
        <v>120.131029</v>
      </c>
      <c r="O15">
        <v>126.114856</v>
      </c>
      <c r="P15">
        <v>106.554244</v>
      </c>
      <c r="Q15">
        <v>21.447327000000001</v>
      </c>
      <c r="R15">
        <v>41.540700000000001</v>
      </c>
      <c r="S15">
        <v>26.064817000000001</v>
      </c>
      <c r="T15">
        <v>1.651518</v>
      </c>
      <c r="U15">
        <v>395.49509999999998</v>
      </c>
      <c r="V15">
        <v>20.088640000000002</v>
      </c>
      <c r="W15">
        <v>42.794598000000001</v>
      </c>
      <c r="X15">
        <v>143.22814</v>
      </c>
      <c r="Y15">
        <v>0</v>
      </c>
      <c r="Z15">
        <v>18.893366</v>
      </c>
      <c r="AA15">
        <v>40.706615999999997</v>
      </c>
      <c r="AB15">
        <v>46.841133999999997</v>
      </c>
      <c r="AC15">
        <v>33.640023999999997</v>
      </c>
      <c r="AD15">
        <v>10.511799999999999</v>
      </c>
      <c r="AE15">
        <v>57.151603999999999</v>
      </c>
      <c r="AF15">
        <v>0</v>
      </c>
      <c r="AG15">
        <v>46.164462999999998</v>
      </c>
      <c r="AH15">
        <v>159.49415999999999</v>
      </c>
      <c r="AI15">
        <v>0</v>
      </c>
      <c r="AJ15">
        <v>0</v>
      </c>
      <c r="AK15">
        <v>65.341318999999999</v>
      </c>
      <c r="AL15">
        <v>74.069134000000005</v>
      </c>
      <c r="AM15">
        <v>12.252115999999999</v>
      </c>
      <c r="AN15">
        <v>1.045839</v>
      </c>
      <c r="AO15">
        <v>0</v>
      </c>
      <c r="AP15">
        <v>4.3301639999999999</v>
      </c>
      <c r="AQ15">
        <v>0</v>
      </c>
      <c r="AR15">
        <v>31.987296000000001</v>
      </c>
      <c r="AS15">
        <v>36.594662999999997</v>
      </c>
      <c r="AT15">
        <v>13.874547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8.9576049999999992</v>
      </c>
      <c r="BA15">
        <v>6.0685979999999997</v>
      </c>
      <c r="BB15">
        <v>2.8464070000000001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2802.0916779999993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662.37200600000006</v>
      </c>
      <c r="L16">
        <v>322.045817</v>
      </c>
      <c r="M16">
        <v>93.736630000000005</v>
      </c>
      <c r="N16">
        <v>120.131029</v>
      </c>
      <c r="O16">
        <v>126.114856</v>
      </c>
      <c r="P16">
        <v>106.554244</v>
      </c>
      <c r="Q16">
        <v>21.447327000000001</v>
      </c>
      <c r="R16">
        <v>41.540700000000001</v>
      </c>
      <c r="S16">
        <v>26.064817000000001</v>
      </c>
      <c r="T16">
        <v>1.651518</v>
      </c>
      <c r="U16">
        <v>395.49509999999998</v>
      </c>
      <c r="V16">
        <v>20.088640000000002</v>
      </c>
      <c r="W16">
        <v>42.794598000000001</v>
      </c>
      <c r="X16">
        <v>143.22814</v>
      </c>
      <c r="Y16">
        <v>0</v>
      </c>
      <c r="Z16">
        <v>18.893366</v>
      </c>
      <c r="AA16">
        <v>40.706615999999997</v>
      </c>
      <c r="AB16">
        <v>46.841133999999997</v>
      </c>
      <c r="AC16">
        <v>33.640023999999997</v>
      </c>
      <c r="AD16">
        <v>10.511799999999999</v>
      </c>
      <c r="AE16">
        <v>57.151603999999999</v>
      </c>
      <c r="AF16">
        <v>0</v>
      </c>
      <c r="AG16">
        <v>46.164462999999998</v>
      </c>
      <c r="AH16">
        <v>159.49415999999999</v>
      </c>
      <c r="AI16">
        <v>0</v>
      </c>
      <c r="AJ16">
        <v>0</v>
      </c>
      <c r="AK16">
        <v>65.341318999999999</v>
      </c>
      <c r="AL16">
        <v>74.069134000000005</v>
      </c>
      <c r="AM16">
        <v>12.252115999999999</v>
      </c>
      <c r="AN16">
        <v>1.045839</v>
      </c>
      <c r="AO16">
        <v>0</v>
      </c>
      <c r="AP16">
        <v>4.3301639999999999</v>
      </c>
      <c r="AQ16">
        <v>0</v>
      </c>
      <c r="AR16">
        <v>31.987296000000001</v>
      </c>
      <c r="AS16">
        <v>36.594662999999997</v>
      </c>
      <c r="AT16">
        <v>15.138866999999999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8.9576049999999992</v>
      </c>
      <c r="BA16">
        <v>6.0685979999999997</v>
      </c>
      <c r="BB16">
        <v>2.8464070000000001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2803.3559979999995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662.37200600000006</v>
      </c>
      <c r="L17">
        <v>273.75581699999998</v>
      </c>
      <c r="M17">
        <v>93.736630000000005</v>
      </c>
      <c r="N17">
        <v>120.131029</v>
      </c>
      <c r="O17">
        <v>126.114856</v>
      </c>
      <c r="P17">
        <v>106.554244</v>
      </c>
      <c r="Q17">
        <v>21.447327000000001</v>
      </c>
      <c r="R17">
        <v>41.540700000000001</v>
      </c>
      <c r="S17">
        <v>26.064817000000001</v>
      </c>
      <c r="T17">
        <v>1.651518</v>
      </c>
      <c r="U17">
        <v>395.49509999999998</v>
      </c>
      <c r="V17">
        <v>20.088640000000002</v>
      </c>
      <c r="W17">
        <v>42.794598000000001</v>
      </c>
      <c r="X17">
        <v>143.22814</v>
      </c>
      <c r="Y17">
        <v>0</v>
      </c>
      <c r="Z17">
        <v>18.893366</v>
      </c>
      <c r="AA17">
        <v>40.706615999999997</v>
      </c>
      <c r="AB17">
        <v>46.841133999999997</v>
      </c>
      <c r="AC17">
        <v>33.640023999999997</v>
      </c>
      <c r="AD17">
        <v>10.511799999999999</v>
      </c>
      <c r="AE17">
        <v>57.151603999999999</v>
      </c>
      <c r="AF17">
        <v>0</v>
      </c>
      <c r="AG17">
        <v>46.164462999999998</v>
      </c>
      <c r="AH17">
        <v>173.807738</v>
      </c>
      <c r="AI17">
        <v>0</v>
      </c>
      <c r="AJ17">
        <v>0</v>
      </c>
      <c r="AK17">
        <v>65.341318999999999</v>
      </c>
      <c r="AL17">
        <v>74.069134000000005</v>
      </c>
      <c r="AM17">
        <v>12.252115999999999</v>
      </c>
      <c r="AN17">
        <v>1.045839</v>
      </c>
      <c r="AO17">
        <v>0</v>
      </c>
      <c r="AP17">
        <v>4.3301639999999999</v>
      </c>
      <c r="AQ17">
        <v>0</v>
      </c>
      <c r="AR17">
        <v>31.987296000000001</v>
      </c>
      <c r="AS17">
        <v>36.594662999999997</v>
      </c>
      <c r="AT17">
        <v>15.651977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6.7182029999999999</v>
      </c>
      <c r="BA17">
        <v>6.5148190000000001</v>
      </c>
      <c r="BB17">
        <v>2.8464070000000001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2768.0995049999992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662.37200600000006</v>
      </c>
      <c r="L18">
        <v>254.43981700000001</v>
      </c>
      <c r="M18">
        <v>93.736630000000005</v>
      </c>
      <c r="N18">
        <v>120.131029</v>
      </c>
      <c r="O18">
        <v>126.114856</v>
      </c>
      <c r="P18">
        <v>106.554244</v>
      </c>
      <c r="Q18">
        <v>21.447327000000001</v>
      </c>
      <c r="R18">
        <v>41.540700000000001</v>
      </c>
      <c r="S18">
        <v>26.064817000000001</v>
      </c>
      <c r="T18">
        <v>1.651518</v>
      </c>
      <c r="U18">
        <v>395.49509999999998</v>
      </c>
      <c r="V18">
        <v>20.088640000000002</v>
      </c>
      <c r="W18">
        <v>42.794598000000001</v>
      </c>
      <c r="X18">
        <v>143.22814</v>
      </c>
      <c r="Y18">
        <v>0</v>
      </c>
      <c r="Z18">
        <v>18.893366</v>
      </c>
      <c r="AA18">
        <v>40.706615999999997</v>
      </c>
      <c r="AB18">
        <v>46.841133999999997</v>
      </c>
      <c r="AC18">
        <v>33.640023999999997</v>
      </c>
      <c r="AD18">
        <v>10.511799999999999</v>
      </c>
      <c r="AE18">
        <v>57.151603999999999</v>
      </c>
      <c r="AF18">
        <v>0</v>
      </c>
      <c r="AG18">
        <v>46.164462999999998</v>
      </c>
      <c r="AH18">
        <v>173.807738</v>
      </c>
      <c r="AI18">
        <v>0</v>
      </c>
      <c r="AJ18">
        <v>0</v>
      </c>
      <c r="AK18">
        <v>65.341318999999999</v>
      </c>
      <c r="AL18">
        <v>74.069134000000005</v>
      </c>
      <c r="AM18">
        <v>12.252115999999999</v>
      </c>
      <c r="AN18">
        <v>1.045839</v>
      </c>
      <c r="AO18">
        <v>0</v>
      </c>
      <c r="AP18">
        <v>4.3301639999999999</v>
      </c>
      <c r="AQ18">
        <v>0</v>
      </c>
      <c r="AR18">
        <v>31.987296000000001</v>
      </c>
      <c r="AS18">
        <v>36.594662999999997</v>
      </c>
      <c r="AT18">
        <v>15.838343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6.7182029999999999</v>
      </c>
      <c r="BA18">
        <v>6.5148190000000001</v>
      </c>
      <c r="BB18">
        <v>2.8464070000000001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2748.9698709999989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662.37200600000006</v>
      </c>
      <c r="L19">
        <v>254.43981700000001</v>
      </c>
      <c r="M19">
        <v>93.736630000000005</v>
      </c>
      <c r="N19">
        <v>120.131029</v>
      </c>
      <c r="O19">
        <v>126.114856</v>
      </c>
      <c r="P19">
        <v>106.554244</v>
      </c>
      <c r="Q19">
        <v>21.447327000000001</v>
      </c>
      <c r="R19">
        <v>41.540700000000001</v>
      </c>
      <c r="S19">
        <v>26.064817000000001</v>
      </c>
      <c r="T19">
        <v>1.651518</v>
      </c>
      <c r="U19">
        <v>395.49509999999998</v>
      </c>
      <c r="V19">
        <v>20.088640000000002</v>
      </c>
      <c r="W19">
        <v>42.794598000000001</v>
      </c>
      <c r="X19">
        <v>143.22814</v>
      </c>
      <c r="Y19">
        <v>0</v>
      </c>
      <c r="Z19">
        <v>18.893366</v>
      </c>
      <c r="AA19">
        <v>40.706615999999997</v>
      </c>
      <c r="AB19">
        <v>46.841133999999997</v>
      </c>
      <c r="AC19">
        <v>33.640023999999997</v>
      </c>
      <c r="AD19">
        <v>10.511799999999999</v>
      </c>
      <c r="AE19">
        <v>57.151603999999999</v>
      </c>
      <c r="AF19">
        <v>0</v>
      </c>
      <c r="AG19">
        <v>46.164462999999998</v>
      </c>
      <c r="AH19">
        <v>173.807738</v>
      </c>
      <c r="AI19">
        <v>3.6839170000000001</v>
      </c>
      <c r="AJ19">
        <v>0</v>
      </c>
      <c r="AK19">
        <v>65.341318999999999</v>
      </c>
      <c r="AL19">
        <v>74.069134000000005</v>
      </c>
      <c r="AM19">
        <v>12.252115999999999</v>
      </c>
      <c r="AN19">
        <v>1.045839</v>
      </c>
      <c r="AO19">
        <v>0</v>
      </c>
      <c r="AP19">
        <v>2.3506610000000001</v>
      </c>
      <c r="AQ19">
        <v>0</v>
      </c>
      <c r="AR19">
        <v>31.987296000000001</v>
      </c>
      <c r="AS19">
        <v>36.594662999999997</v>
      </c>
      <c r="AT19">
        <v>18.987898000000001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6.7182029999999999</v>
      </c>
      <c r="BA19">
        <v>6.5148190000000001</v>
      </c>
      <c r="BB19">
        <v>2.8464070000000001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2753.8238399999987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662.37200600000006</v>
      </c>
      <c r="L20">
        <v>254.43981700000001</v>
      </c>
      <c r="M20">
        <v>93.736630000000005</v>
      </c>
      <c r="N20">
        <v>120.131029</v>
      </c>
      <c r="O20">
        <v>126.114856</v>
      </c>
      <c r="P20">
        <v>106.554244</v>
      </c>
      <c r="Q20">
        <v>21.447327000000001</v>
      </c>
      <c r="R20">
        <v>41.540700000000001</v>
      </c>
      <c r="S20">
        <v>26.064817000000001</v>
      </c>
      <c r="T20">
        <v>1.651518</v>
      </c>
      <c r="U20">
        <v>395.49509999999998</v>
      </c>
      <c r="V20">
        <v>20.088640000000002</v>
      </c>
      <c r="W20">
        <v>42.794598000000001</v>
      </c>
      <c r="X20">
        <v>143.22814</v>
      </c>
      <c r="Y20">
        <v>0</v>
      </c>
      <c r="Z20">
        <v>18.893366</v>
      </c>
      <c r="AA20">
        <v>40.706615999999997</v>
      </c>
      <c r="AB20">
        <v>46.841133999999997</v>
      </c>
      <c r="AC20">
        <v>33.640023999999997</v>
      </c>
      <c r="AD20">
        <v>10.511799999999999</v>
      </c>
      <c r="AE20">
        <v>57.151603999999999</v>
      </c>
      <c r="AF20">
        <v>0</v>
      </c>
      <c r="AG20">
        <v>46.164462999999998</v>
      </c>
      <c r="AH20">
        <v>173.807738</v>
      </c>
      <c r="AI20">
        <v>16.209230999999999</v>
      </c>
      <c r="AJ20">
        <v>0</v>
      </c>
      <c r="AK20">
        <v>65.341318999999999</v>
      </c>
      <c r="AL20">
        <v>74.069134000000005</v>
      </c>
      <c r="AM20">
        <v>12.252115999999999</v>
      </c>
      <c r="AN20">
        <v>1.045839</v>
      </c>
      <c r="AO20">
        <v>0</v>
      </c>
      <c r="AP20">
        <v>2.3506610000000001</v>
      </c>
      <c r="AQ20">
        <v>0</v>
      </c>
      <c r="AR20">
        <v>31.987296000000001</v>
      </c>
      <c r="AS20">
        <v>36.594662999999997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6.7182029999999999</v>
      </c>
      <c r="BA20">
        <v>6.5148190000000001</v>
      </c>
      <c r="BB20">
        <v>2.8464070000000001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2766.6772109999988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662.37200600000006</v>
      </c>
      <c r="L21">
        <v>254.43981700000001</v>
      </c>
      <c r="M21">
        <v>93.736630000000005</v>
      </c>
      <c r="N21">
        <v>120.131029</v>
      </c>
      <c r="O21">
        <v>126.114856</v>
      </c>
      <c r="P21">
        <v>106.554244</v>
      </c>
      <c r="Q21">
        <v>21.447327000000001</v>
      </c>
      <c r="R21">
        <v>41.540700000000001</v>
      </c>
      <c r="S21">
        <v>26.064817000000001</v>
      </c>
      <c r="T21">
        <v>1.651518</v>
      </c>
      <c r="U21">
        <v>395.49509999999998</v>
      </c>
      <c r="V21">
        <v>20.088640000000002</v>
      </c>
      <c r="W21">
        <v>42.794598000000001</v>
      </c>
      <c r="X21">
        <v>143.22814</v>
      </c>
      <c r="Y21">
        <v>0</v>
      </c>
      <c r="Z21">
        <v>12.595577</v>
      </c>
      <c r="AA21">
        <v>40.706615999999997</v>
      </c>
      <c r="AB21">
        <v>46.841133999999997</v>
      </c>
      <c r="AC21">
        <v>33.640023999999997</v>
      </c>
      <c r="AD21">
        <v>10.511799999999999</v>
      </c>
      <c r="AE21">
        <v>57.151603999999999</v>
      </c>
      <c r="AF21">
        <v>0</v>
      </c>
      <c r="AG21">
        <v>46.164462999999998</v>
      </c>
      <c r="AH21">
        <v>173.807738</v>
      </c>
      <c r="AI21">
        <v>16.209230999999999</v>
      </c>
      <c r="AJ21">
        <v>0</v>
      </c>
      <c r="AK21">
        <v>65.341318999999999</v>
      </c>
      <c r="AL21">
        <v>74.069134000000005</v>
      </c>
      <c r="AM21">
        <v>12.252115999999999</v>
      </c>
      <c r="AN21">
        <v>1.045839</v>
      </c>
      <c r="AO21">
        <v>0</v>
      </c>
      <c r="AP21">
        <v>2.3506610000000001</v>
      </c>
      <c r="AQ21">
        <v>0</v>
      </c>
      <c r="AR21">
        <v>31.987296000000001</v>
      </c>
      <c r="AS21">
        <v>36.594662999999997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6.7182029999999999</v>
      </c>
      <c r="BA21">
        <v>6.5148190000000001</v>
      </c>
      <c r="BB21">
        <v>2.8464070000000001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2760.3794219999991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658.29961400000002</v>
      </c>
      <c r="L22">
        <v>206.14981700000001</v>
      </c>
      <c r="M22">
        <v>93.736630000000005</v>
      </c>
      <c r="N22">
        <v>120.131029</v>
      </c>
      <c r="O22">
        <v>126.114856</v>
      </c>
      <c r="P22">
        <v>106.554244</v>
      </c>
      <c r="Q22">
        <v>21.447327000000001</v>
      </c>
      <c r="R22">
        <v>41.540700000000001</v>
      </c>
      <c r="S22">
        <v>26.064817000000001</v>
      </c>
      <c r="T22">
        <v>1.651518</v>
      </c>
      <c r="U22">
        <v>395.49509999999998</v>
      </c>
      <c r="V22">
        <v>20.088640000000002</v>
      </c>
      <c r="W22">
        <v>42.794598000000001</v>
      </c>
      <c r="X22">
        <v>143.22814</v>
      </c>
      <c r="Y22">
        <v>0</v>
      </c>
      <c r="Z22">
        <v>12.595577</v>
      </c>
      <c r="AA22">
        <v>40.706615999999997</v>
      </c>
      <c r="AB22">
        <v>46.841133999999997</v>
      </c>
      <c r="AC22">
        <v>33.640023999999997</v>
      </c>
      <c r="AD22">
        <v>10.511799999999999</v>
      </c>
      <c r="AE22">
        <v>57.151603999999999</v>
      </c>
      <c r="AF22">
        <v>0</v>
      </c>
      <c r="AG22">
        <v>46.164462999999998</v>
      </c>
      <c r="AH22">
        <v>173.807738</v>
      </c>
      <c r="AI22">
        <v>16.209230999999999</v>
      </c>
      <c r="AJ22">
        <v>0</v>
      </c>
      <c r="AK22">
        <v>65.341318999999999</v>
      </c>
      <c r="AL22">
        <v>74.069134000000005</v>
      </c>
      <c r="AM22">
        <v>10.720601</v>
      </c>
      <c r="AN22">
        <v>1.045839</v>
      </c>
      <c r="AO22">
        <v>0</v>
      </c>
      <c r="AP22">
        <v>2.3506610000000001</v>
      </c>
      <c r="AQ22">
        <v>0</v>
      </c>
      <c r="AR22">
        <v>31.987296000000001</v>
      </c>
      <c r="AS22">
        <v>36.594662999999997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6.7182029999999999</v>
      </c>
      <c r="BA22">
        <v>6.5148190000000001</v>
      </c>
      <c r="BB22">
        <v>2.8464070000000001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2706.4855149999989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658.29961400000002</v>
      </c>
      <c r="L23">
        <v>206.14981700000001</v>
      </c>
      <c r="M23">
        <v>93.736630000000005</v>
      </c>
      <c r="N23">
        <v>120.131029</v>
      </c>
      <c r="O23">
        <v>126.114856</v>
      </c>
      <c r="P23">
        <v>106.554244</v>
      </c>
      <c r="Q23">
        <v>21.447327000000001</v>
      </c>
      <c r="R23">
        <v>41.540700000000001</v>
      </c>
      <c r="S23">
        <v>26.064817000000001</v>
      </c>
      <c r="T23">
        <v>1.651518</v>
      </c>
      <c r="U23">
        <v>395.49509999999998</v>
      </c>
      <c r="V23">
        <v>20.088640000000002</v>
      </c>
      <c r="W23">
        <v>42.794598000000001</v>
      </c>
      <c r="X23">
        <v>143.22814</v>
      </c>
      <c r="Y23">
        <v>0</v>
      </c>
      <c r="Z23">
        <v>12.595577</v>
      </c>
      <c r="AA23">
        <v>40.706615999999997</v>
      </c>
      <c r="AB23">
        <v>46.841133999999997</v>
      </c>
      <c r="AC23">
        <v>33.640023999999997</v>
      </c>
      <c r="AD23">
        <v>10.511799999999999</v>
      </c>
      <c r="AE23">
        <v>57.151603999999999</v>
      </c>
      <c r="AF23">
        <v>0</v>
      </c>
      <c r="AG23">
        <v>46.164462999999998</v>
      </c>
      <c r="AH23">
        <v>173.807738</v>
      </c>
      <c r="AI23">
        <v>16.209230999999999</v>
      </c>
      <c r="AJ23">
        <v>0</v>
      </c>
      <c r="AK23">
        <v>65.341318999999999</v>
      </c>
      <c r="AL23">
        <v>74.069134000000005</v>
      </c>
      <c r="AM23">
        <v>0</v>
      </c>
      <c r="AN23">
        <v>1.045839</v>
      </c>
      <c r="AO23">
        <v>0</v>
      </c>
      <c r="AP23">
        <v>1.1134710000000001</v>
      </c>
      <c r="AQ23">
        <v>0</v>
      </c>
      <c r="AR23">
        <v>31.987296000000001</v>
      </c>
      <c r="AS23">
        <v>36.594662999999997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6.7182029999999999</v>
      </c>
      <c r="BA23">
        <v>6.5148190000000001</v>
      </c>
      <c r="BB23">
        <v>2.8464070000000001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2694.5277239999991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662.37200600000006</v>
      </c>
      <c r="L24">
        <v>280.70944900000001</v>
      </c>
      <c r="M24">
        <v>93.736630000000005</v>
      </c>
      <c r="N24">
        <v>120.131029</v>
      </c>
      <c r="O24">
        <v>126.114856</v>
      </c>
      <c r="P24">
        <v>106.554244</v>
      </c>
      <c r="Q24">
        <v>21.447327000000001</v>
      </c>
      <c r="R24">
        <v>41.540700000000001</v>
      </c>
      <c r="S24">
        <v>26.064817000000001</v>
      </c>
      <c r="T24">
        <v>1.651518</v>
      </c>
      <c r="U24">
        <v>395.49509999999998</v>
      </c>
      <c r="V24">
        <v>20.088640000000002</v>
      </c>
      <c r="W24">
        <v>42.794598000000001</v>
      </c>
      <c r="X24">
        <v>143.22814</v>
      </c>
      <c r="Y24">
        <v>0</v>
      </c>
      <c r="Z24">
        <v>12.595577</v>
      </c>
      <c r="AA24">
        <v>40.706615999999997</v>
      </c>
      <c r="AB24">
        <v>46.841133999999997</v>
      </c>
      <c r="AC24">
        <v>33.640023999999997</v>
      </c>
      <c r="AD24">
        <v>10.511799999999999</v>
      </c>
      <c r="AE24">
        <v>57.151603999999999</v>
      </c>
      <c r="AF24">
        <v>0</v>
      </c>
      <c r="AG24">
        <v>46.164462999999998</v>
      </c>
      <c r="AH24">
        <v>173.807738</v>
      </c>
      <c r="AI24">
        <v>16.209230999999999</v>
      </c>
      <c r="AJ24">
        <v>0</v>
      </c>
      <c r="AK24">
        <v>65.341318999999999</v>
      </c>
      <c r="AL24">
        <v>74.069134000000005</v>
      </c>
      <c r="AM24">
        <v>0</v>
      </c>
      <c r="AN24">
        <v>1.045839</v>
      </c>
      <c r="AO24">
        <v>0</v>
      </c>
      <c r="AP24">
        <v>1.1134710000000001</v>
      </c>
      <c r="AQ24">
        <v>0</v>
      </c>
      <c r="AR24">
        <v>31.987296000000001</v>
      </c>
      <c r="AS24">
        <v>36.594662999999997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6.2657990000000003</v>
      </c>
      <c r="BA24">
        <v>6.5148190000000001</v>
      </c>
      <c r="BB24">
        <v>2.8464070000000001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2772.707343999999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598.15934500000003</v>
      </c>
      <c r="L25">
        <v>195.0916</v>
      </c>
      <c r="M25">
        <v>93.736630000000005</v>
      </c>
      <c r="N25">
        <v>120.131029</v>
      </c>
      <c r="O25">
        <v>126.114856</v>
      </c>
      <c r="P25">
        <v>106.554244</v>
      </c>
      <c r="Q25">
        <v>18.843336999999998</v>
      </c>
      <c r="R25">
        <v>35.907961</v>
      </c>
      <c r="S25">
        <v>22.109093999999999</v>
      </c>
      <c r="T25">
        <v>1.651518</v>
      </c>
      <c r="U25">
        <v>395.49509999999998</v>
      </c>
      <c r="V25">
        <v>20.088640000000002</v>
      </c>
      <c r="W25">
        <v>42.794598000000001</v>
      </c>
      <c r="X25">
        <v>143.22814</v>
      </c>
      <c r="Y25">
        <v>0</v>
      </c>
      <c r="Z25">
        <v>12.595577</v>
      </c>
      <c r="AA25">
        <v>40.706615999999997</v>
      </c>
      <c r="AB25">
        <v>46.841133999999997</v>
      </c>
      <c r="AC25">
        <v>33.640023999999997</v>
      </c>
      <c r="AD25">
        <v>10.511799999999999</v>
      </c>
      <c r="AE25">
        <v>57.151603999999999</v>
      </c>
      <c r="AF25">
        <v>0</v>
      </c>
      <c r="AG25">
        <v>46.164462999999998</v>
      </c>
      <c r="AH25">
        <v>173.807738</v>
      </c>
      <c r="AI25">
        <v>16.209230999999999</v>
      </c>
      <c r="AJ25">
        <v>0</v>
      </c>
      <c r="AK25">
        <v>65.341318999999999</v>
      </c>
      <c r="AL25">
        <v>74.069134000000005</v>
      </c>
      <c r="AM25">
        <v>0</v>
      </c>
      <c r="AN25">
        <v>1.045839</v>
      </c>
      <c r="AO25">
        <v>0</v>
      </c>
      <c r="AP25">
        <v>1.1134710000000001</v>
      </c>
      <c r="AQ25">
        <v>0</v>
      </c>
      <c r="AR25">
        <v>31.987296000000001</v>
      </c>
      <c r="AS25">
        <v>36.594662999999997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4.4788030000000001</v>
      </c>
      <c r="BA25">
        <v>6.5148190000000001</v>
      </c>
      <c r="BB25">
        <v>2.8464070000000001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2608.8973859999992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549.86934499999995</v>
      </c>
      <c r="L26">
        <v>195.0916</v>
      </c>
      <c r="M26">
        <v>93.736630000000005</v>
      </c>
      <c r="N26">
        <v>120.131029</v>
      </c>
      <c r="O26">
        <v>126.114856</v>
      </c>
      <c r="P26">
        <v>106.554244</v>
      </c>
      <c r="Q26">
        <v>18.843336999999998</v>
      </c>
      <c r="R26">
        <v>35.907961</v>
      </c>
      <c r="S26">
        <v>22.109093999999999</v>
      </c>
      <c r="T26">
        <v>1.651518</v>
      </c>
      <c r="U26">
        <v>395.49509999999998</v>
      </c>
      <c r="V26">
        <v>19.613434000000002</v>
      </c>
      <c r="W26">
        <v>42.794598000000001</v>
      </c>
      <c r="X26">
        <v>143.22814</v>
      </c>
      <c r="Y26">
        <v>0</v>
      </c>
      <c r="Z26">
        <v>12.595577</v>
      </c>
      <c r="AA26">
        <v>40.706615999999997</v>
      </c>
      <c r="AB26">
        <v>46.841133999999997</v>
      </c>
      <c r="AC26">
        <v>33.640023999999997</v>
      </c>
      <c r="AD26">
        <v>10.511799999999999</v>
      </c>
      <c r="AE26">
        <v>57.151603999999999</v>
      </c>
      <c r="AF26">
        <v>0</v>
      </c>
      <c r="AG26">
        <v>46.164462999999998</v>
      </c>
      <c r="AH26">
        <v>173.807738</v>
      </c>
      <c r="AI26">
        <v>16.209230999999999</v>
      </c>
      <c r="AJ26">
        <v>0</v>
      </c>
      <c r="AK26">
        <v>65.341318999999999</v>
      </c>
      <c r="AL26">
        <v>74.069134000000005</v>
      </c>
      <c r="AM26">
        <v>0</v>
      </c>
      <c r="AN26">
        <v>1.045839</v>
      </c>
      <c r="AO26">
        <v>0</v>
      </c>
      <c r="AP26">
        <v>1.1134710000000001</v>
      </c>
      <c r="AQ26">
        <v>0</v>
      </c>
      <c r="AR26">
        <v>31.987296000000001</v>
      </c>
      <c r="AS26">
        <v>36.594662999999997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4.4788030000000001</v>
      </c>
      <c r="BA26">
        <v>6.5148190000000001</v>
      </c>
      <c r="BB26">
        <v>2.8464070000000001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2560.1321799999992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574.79587000000004</v>
      </c>
      <c r="L27">
        <v>173.69913</v>
      </c>
      <c r="M27">
        <v>93.736630000000005</v>
      </c>
      <c r="N27">
        <v>120.131029</v>
      </c>
      <c r="O27">
        <v>126.114856</v>
      </c>
      <c r="P27">
        <v>106.554244</v>
      </c>
      <c r="Q27">
        <v>18.843336999999998</v>
      </c>
      <c r="R27">
        <v>35.907961</v>
      </c>
      <c r="S27">
        <v>22.109093999999999</v>
      </c>
      <c r="T27">
        <v>1.651518</v>
      </c>
      <c r="U27">
        <v>395.49509999999998</v>
      </c>
      <c r="V27">
        <v>17.788684</v>
      </c>
      <c r="W27">
        <v>42.794598000000001</v>
      </c>
      <c r="X27">
        <v>143.22814</v>
      </c>
      <c r="Y27">
        <v>0</v>
      </c>
      <c r="Z27">
        <v>12.595577</v>
      </c>
      <c r="AA27">
        <v>40.706615999999997</v>
      </c>
      <c r="AB27">
        <v>46.841133999999997</v>
      </c>
      <c r="AC27">
        <v>33.640023999999997</v>
      </c>
      <c r="AD27">
        <v>10.511799999999999</v>
      </c>
      <c r="AE27">
        <v>57.151603999999999</v>
      </c>
      <c r="AF27">
        <v>0</v>
      </c>
      <c r="AG27">
        <v>46.164462999999998</v>
      </c>
      <c r="AH27">
        <v>173.807738</v>
      </c>
      <c r="AI27">
        <v>16.209230999999999</v>
      </c>
      <c r="AJ27">
        <v>0</v>
      </c>
      <c r="AK27">
        <v>65.341318999999999</v>
      </c>
      <c r="AL27">
        <v>67.335576000000003</v>
      </c>
      <c r="AM27">
        <v>0</v>
      </c>
      <c r="AN27">
        <v>1.045839</v>
      </c>
      <c r="AO27">
        <v>0</v>
      </c>
      <c r="AP27">
        <v>1.1134710000000001</v>
      </c>
      <c r="AQ27">
        <v>0</v>
      </c>
      <c r="AR27">
        <v>31.987296000000001</v>
      </c>
      <c r="AS27">
        <v>36.594662999999997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4.4788030000000001</v>
      </c>
      <c r="BA27">
        <v>6.5148190000000001</v>
      </c>
      <c r="BB27">
        <v>2.8464070000000001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2555.1079269999996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526.50586999999996</v>
      </c>
      <c r="L28">
        <v>173.69913</v>
      </c>
      <c r="M28">
        <v>93.736630000000005</v>
      </c>
      <c r="N28">
        <v>120.131029</v>
      </c>
      <c r="O28">
        <v>126.114856</v>
      </c>
      <c r="P28">
        <v>106.554244</v>
      </c>
      <c r="Q28">
        <v>18.843336999999998</v>
      </c>
      <c r="R28">
        <v>35.907961</v>
      </c>
      <c r="S28">
        <v>22.109093999999999</v>
      </c>
      <c r="T28">
        <v>1.651518</v>
      </c>
      <c r="U28">
        <v>395.49509999999998</v>
      </c>
      <c r="V28">
        <v>17.788684</v>
      </c>
      <c r="W28">
        <v>42.794598000000001</v>
      </c>
      <c r="X28">
        <v>143.22814</v>
      </c>
      <c r="Y28">
        <v>0</v>
      </c>
      <c r="Z28">
        <v>12.595577</v>
      </c>
      <c r="AA28">
        <v>40.706615999999997</v>
      </c>
      <c r="AB28">
        <v>46.841133999999997</v>
      </c>
      <c r="AC28">
        <v>33.640023999999997</v>
      </c>
      <c r="AD28">
        <v>10.511799999999999</v>
      </c>
      <c r="AE28">
        <v>57.151603999999999</v>
      </c>
      <c r="AF28">
        <v>0</v>
      </c>
      <c r="AG28">
        <v>46.164462999999998</v>
      </c>
      <c r="AH28">
        <v>173.807738</v>
      </c>
      <c r="AI28">
        <v>26.524196</v>
      </c>
      <c r="AJ28">
        <v>0</v>
      </c>
      <c r="AK28">
        <v>65.341318999999999</v>
      </c>
      <c r="AL28">
        <v>67.335576000000003</v>
      </c>
      <c r="AM28">
        <v>0</v>
      </c>
      <c r="AN28">
        <v>1.045839</v>
      </c>
      <c r="AO28">
        <v>0</v>
      </c>
      <c r="AP28">
        <v>1.1134710000000001</v>
      </c>
      <c r="AQ28">
        <v>0</v>
      </c>
      <c r="AR28">
        <v>31.987296000000001</v>
      </c>
      <c r="AS28">
        <v>36.594662999999997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4.4788030000000001</v>
      </c>
      <c r="BA28">
        <v>6.5148190000000001</v>
      </c>
      <c r="BB28">
        <v>2.8464070000000001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2517.1328919999987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429.92586999999997</v>
      </c>
      <c r="L29">
        <v>173.69913</v>
      </c>
      <c r="M29">
        <v>93.736630000000005</v>
      </c>
      <c r="N29">
        <v>120.131029</v>
      </c>
      <c r="O29">
        <v>126.114856</v>
      </c>
      <c r="P29">
        <v>106.554244</v>
      </c>
      <c r="Q29">
        <v>18.843336999999998</v>
      </c>
      <c r="R29">
        <v>36.302683999999999</v>
      </c>
      <c r="S29">
        <v>22.109093999999999</v>
      </c>
      <c r="T29">
        <v>1.651518</v>
      </c>
      <c r="U29">
        <v>395.49509999999998</v>
      </c>
      <c r="V29">
        <v>17.788684</v>
      </c>
      <c r="W29">
        <v>42.794598000000001</v>
      </c>
      <c r="X29">
        <v>143.22814</v>
      </c>
      <c r="Y29">
        <v>0</v>
      </c>
      <c r="Z29">
        <v>12.595577</v>
      </c>
      <c r="AA29">
        <v>40.706615999999997</v>
      </c>
      <c r="AB29">
        <v>46.841133999999997</v>
      </c>
      <c r="AC29">
        <v>33.640023999999997</v>
      </c>
      <c r="AD29">
        <v>10.511799999999999</v>
      </c>
      <c r="AE29">
        <v>57.151603999999999</v>
      </c>
      <c r="AF29">
        <v>0</v>
      </c>
      <c r="AG29">
        <v>46.164462999999998</v>
      </c>
      <c r="AH29">
        <v>173.807738</v>
      </c>
      <c r="AI29">
        <v>57.469092000000003</v>
      </c>
      <c r="AJ29">
        <v>0</v>
      </c>
      <c r="AK29">
        <v>65.341318999999999</v>
      </c>
      <c r="AL29">
        <v>67.335576000000003</v>
      </c>
      <c r="AM29">
        <v>0</v>
      </c>
      <c r="AN29">
        <v>1.045839</v>
      </c>
      <c r="AO29">
        <v>0</v>
      </c>
      <c r="AP29">
        <v>1.1134710000000001</v>
      </c>
      <c r="AQ29">
        <v>0</v>
      </c>
      <c r="AR29">
        <v>31.987296000000001</v>
      </c>
      <c r="AS29">
        <v>36.594662999999997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4.4788030000000001</v>
      </c>
      <c r="BA29">
        <v>6.5148190000000001</v>
      </c>
      <c r="BB29">
        <v>2.8464070000000001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2451.8925109999996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381.63587000000001</v>
      </c>
      <c r="L30">
        <v>173.69913</v>
      </c>
      <c r="M30">
        <v>93.736630000000005</v>
      </c>
      <c r="N30">
        <v>120.131029</v>
      </c>
      <c r="O30">
        <v>126.114856</v>
      </c>
      <c r="P30">
        <v>106.554244</v>
      </c>
      <c r="Q30">
        <v>18.843336999999998</v>
      </c>
      <c r="R30">
        <v>36.302683999999999</v>
      </c>
      <c r="S30">
        <v>22.109093999999999</v>
      </c>
      <c r="T30">
        <v>1.651518</v>
      </c>
      <c r="U30">
        <v>395.49509999999998</v>
      </c>
      <c r="V30">
        <v>17.788684</v>
      </c>
      <c r="W30">
        <v>36.425823000000001</v>
      </c>
      <c r="X30">
        <v>123.430785</v>
      </c>
      <c r="Y30">
        <v>0</v>
      </c>
      <c r="Z30">
        <v>12.595577</v>
      </c>
      <c r="AA30">
        <v>40.706615999999997</v>
      </c>
      <c r="AB30">
        <v>46.841133999999997</v>
      </c>
      <c r="AC30">
        <v>33.640023999999997</v>
      </c>
      <c r="AD30">
        <v>10.511799999999999</v>
      </c>
      <c r="AE30">
        <v>57.151603999999999</v>
      </c>
      <c r="AF30">
        <v>0</v>
      </c>
      <c r="AG30">
        <v>46.164462999999998</v>
      </c>
      <c r="AH30">
        <v>173.807738</v>
      </c>
      <c r="AI30">
        <v>57.469092000000003</v>
      </c>
      <c r="AJ30">
        <v>0</v>
      </c>
      <c r="AK30">
        <v>65.341318999999999</v>
      </c>
      <c r="AL30">
        <v>67.335576000000003</v>
      </c>
      <c r="AM30">
        <v>0</v>
      </c>
      <c r="AN30">
        <v>1.045839</v>
      </c>
      <c r="AO30">
        <v>0</v>
      </c>
      <c r="AP30">
        <v>1.1134710000000001</v>
      </c>
      <c r="AQ30">
        <v>0</v>
      </c>
      <c r="AR30">
        <v>31.987296000000001</v>
      </c>
      <c r="AS30">
        <v>36.594662999999997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4.4788030000000001</v>
      </c>
      <c r="BA30">
        <v>6.5148190000000001</v>
      </c>
      <c r="BB30">
        <v>2.8464070000000001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2377.4363809999995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365.84503999999998</v>
      </c>
      <c r="L31">
        <v>173.69913</v>
      </c>
      <c r="M31">
        <v>93.736630000000005</v>
      </c>
      <c r="N31">
        <v>120.131029</v>
      </c>
      <c r="O31">
        <v>126.114856</v>
      </c>
      <c r="P31">
        <v>106.554244</v>
      </c>
      <c r="Q31">
        <v>16.697655000000001</v>
      </c>
      <c r="R31">
        <v>31.696397000000001</v>
      </c>
      <c r="S31">
        <v>19.496122</v>
      </c>
      <c r="T31">
        <v>1.651518</v>
      </c>
      <c r="U31">
        <v>395.49509999999998</v>
      </c>
      <c r="V31">
        <v>17.788684</v>
      </c>
      <c r="W31">
        <v>36.425823000000001</v>
      </c>
      <c r="X31">
        <v>123.430785</v>
      </c>
      <c r="Y31">
        <v>0</v>
      </c>
      <c r="Z31">
        <v>12.595577</v>
      </c>
      <c r="AA31">
        <v>27.137744000000001</v>
      </c>
      <c r="AB31">
        <v>46.841133999999997</v>
      </c>
      <c r="AC31">
        <v>33.640023999999997</v>
      </c>
      <c r="AD31">
        <v>10.511799999999999</v>
      </c>
      <c r="AE31">
        <v>57.151603999999999</v>
      </c>
      <c r="AF31">
        <v>0</v>
      </c>
      <c r="AG31">
        <v>46.164462999999998</v>
      </c>
      <c r="AH31">
        <v>173.807738</v>
      </c>
      <c r="AI31">
        <v>76.625456</v>
      </c>
      <c r="AJ31">
        <v>0</v>
      </c>
      <c r="AK31">
        <v>65.341318999999999</v>
      </c>
      <c r="AL31">
        <v>71.824613999999997</v>
      </c>
      <c r="AM31">
        <v>0</v>
      </c>
      <c r="AN31">
        <v>1.045839</v>
      </c>
      <c r="AO31">
        <v>0</v>
      </c>
      <c r="AP31">
        <v>1.1134710000000001</v>
      </c>
      <c r="AQ31">
        <v>0</v>
      </c>
      <c r="AR31">
        <v>31.987296000000001</v>
      </c>
      <c r="AS31">
        <v>36.594662999999997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4.4788030000000001</v>
      </c>
      <c r="BA31">
        <v>6.5148190000000001</v>
      </c>
      <c r="BB31">
        <v>2.8464070000000001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2362.3571400000005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365.84503999999998</v>
      </c>
      <c r="L32">
        <v>173.69913</v>
      </c>
      <c r="M32">
        <v>93.736630000000005</v>
      </c>
      <c r="N32">
        <v>120.131029</v>
      </c>
      <c r="O32">
        <v>126.114856</v>
      </c>
      <c r="P32">
        <v>106.554244</v>
      </c>
      <c r="Q32">
        <v>16.388176999999999</v>
      </c>
      <c r="R32">
        <v>31.696397000000001</v>
      </c>
      <c r="S32">
        <v>19.496122</v>
      </c>
      <c r="T32">
        <v>1.651518</v>
      </c>
      <c r="U32">
        <v>395.49509999999998</v>
      </c>
      <c r="V32">
        <v>17.788684</v>
      </c>
      <c r="W32">
        <v>36.425823000000001</v>
      </c>
      <c r="X32">
        <v>123.430785</v>
      </c>
      <c r="Y32">
        <v>0</v>
      </c>
      <c r="Z32">
        <v>12.595577</v>
      </c>
      <c r="AA32">
        <v>27.137744000000001</v>
      </c>
      <c r="AB32">
        <v>46.841133999999997</v>
      </c>
      <c r="AC32">
        <v>33.640023999999997</v>
      </c>
      <c r="AD32">
        <v>10.511799999999999</v>
      </c>
      <c r="AE32">
        <v>57.151603999999999</v>
      </c>
      <c r="AF32">
        <v>0</v>
      </c>
      <c r="AG32">
        <v>46.164462999999998</v>
      </c>
      <c r="AH32">
        <v>173.807738</v>
      </c>
      <c r="AI32">
        <v>76.625456</v>
      </c>
      <c r="AJ32">
        <v>0</v>
      </c>
      <c r="AK32">
        <v>65.341318999999999</v>
      </c>
      <c r="AL32">
        <v>71.824613999999997</v>
      </c>
      <c r="AM32">
        <v>0</v>
      </c>
      <c r="AN32">
        <v>1.045839</v>
      </c>
      <c r="AO32">
        <v>0</v>
      </c>
      <c r="AP32">
        <v>1.1134710000000001</v>
      </c>
      <c r="AQ32">
        <v>0</v>
      </c>
      <c r="AR32">
        <v>31.987296000000001</v>
      </c>
      <c r="AS32">
        <v>36.594662999999997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4.4788030000000001</v>
      </c>
      <c r="BA32">
        <v>6.5148190000000001</v>
      </c>
      <c r="BB32">
        <v>2.8464070000000001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2362.0476620000004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365.84503999999998</v>
      </c>
      <c r="L33">
        <v>173.69913</v>
      </c>
      <c r="M33">
        <v>93.736630000000005</v>
      </c>
      <c r="N33">
        <v>120.131029</v>
      </c>
      <c r="O33">
        <v>126.114856</v>
      </c>
      <c r="P33">
        <v>106.554244</v>
      </c>
      <c r="Q33">
        <v>12.0725</v>
      </c>
      <c r="R33">
        <v>23.855260000000001</v>
      </c>
      <c r="S33">
        <v>14.689818000000001</v>
      </c>
      <c r="T33">
        <v>1.651518</v>
      </c>
      <c r="U33">
        <v>395.49509999999998</v>
      </c>
      <c r="V33">
        <v>17.788684</v>
      </c>
      <c r="W33">
        <v>36.425823000000001</v>
      </c>
      <c r="X33">
        <v>123.430785</v>
      </c>
      <c r="Y33">
        <v>0</v>
      </c>
      <c r="Z33">
        <v>12.595577</v>
      </c>
      <c r="AA33">
        <v>27.137744000000001</v>
      </c>
      <c r="AB33">
        <v>46.841133999999997</v>
      </c>
      <c r="AC33">
        <v>33.640023999999997</v>
      </c>
      <c r="AD33">
        <v>10.511799999999999</v>
      </c>
      <c r="AE33">
        <v>57.151603999999999</v>
      </c>
      <c r="AF33">
        <v>0</v>
      </c>
      <c r="AG33">
        <v>46.164462999999998</v>
      </c>
      <c r="AH33">
        <v>173.807738</v>
      </c>
      <c r="AI33">
        <v>57.469092000000003</v>
      </c>
      <c r="AJ33">
        <v>0</v>
      </c>
      <c r="AK33">
        <v>65.341318999999999</v>
      </c>
      <c r="AL33">
        <v>71.824613999999997</v>
      </c>
      <c r="AM33">
        <v>0</v>
      </c>
      <c r="AN33">
        <v>1.045839</v>
      </c>
      <c r="AO33">
        <v>0</v>
      </c>
      <c r="AP33">
        <v>1.1134710000000001</v>
      </c>
      <c r="AQ33">
        <v>0</v>
      </c>
      <c r="AR33">
        <v>31.987296000000001</v>
      </c>
      <c r="AS33">
        <v>36.594662999999997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4.4788030000000001</v>
      </c>
      <c r="BA33">
        <v>6.5148190000000001</v>
      </c>
      <c r="BB33">
        <v>2.8464070000000001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2325.9281799999999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365.84503999999998</v>
      </c>
      <c r="L34">
        <v>173.69913</v>
      </c>
      <c r="M34">
        <v>93.736630000000005</v>
      </c>
      <c r="N34">
        <v>120.131029</v>
      </c>
      <c r="O34">
        <v>126.114856</v>
      </c>
      <c r="P34">
        <v>106.554244</v>
      </c>
      <c r="Q34">
        <v>12.0725</v>
      </c>
      <c r="R34">
        <v>23.855260000000001</v>
      </c>
      <c r="S34">
        <v>14.689818000000001</v>
      </c>
      <c r="T34">
        <v>1.651518</v>
      </c>
      <c r="U34">
        <v>395.49509999999998</v>
      </c>
      <c r="V34">
        <v>17.788684</v>
      </c>
      <c r="W34">
        <v>36.425823000000001</v>
      </c>
      <c r="X34">
        <v>123.430785</v>
      </c>
      <c r="Y34">
        <v>0</v>
      </c>
      <c r="Z34">
        <v>12.595577</v>
      </c>
      <c r="AA34">
        <v>27.137744000000001</v>
      </c>
      <c r="AB34">
        <v>46.841133999999997</v>
      </c>
      <c r="AC34">
        <v>33.640023999999997</v>
      </c>
      <c r="AD34">
        <v>10.511799999999999</v>
      </c>
      <c r="AE34">
        <v>57.151603999999999</v>
      </c>
      <c r="AF34">
        <v>0</v>
      </c>
      <c r="AG34">
        <v>46.164462999999998</v>
      </c>
      <c r="AH34">
        <v>173.807738</v>
      </c>
      <c r="AI34">
        <v>57.469092000000003</v>
      </c>
      <c r="AJ34">
        <v>0</v>
      </c>
      <c r="AK34">
        <v>65.341318999999999</v>
      </c>
      <c r="AL34">
        <v>71.824613999999997</v>
      </c>
      <c r="AM34">
        <v>0</v>
      </c>
      <c r="AN34">
        <v>1.045839</v>
      </c>
      <c r="AO34">
        <v>0</v>
      </c>
      <c r="AP34">
        <v>1.1134710000000001</v>
      </c>
      <c r="AQ34">
        <v>0</v>
      </c>
      <c r="AR34">
        <v>31.987296000000001</v>
      </c>
      <c r="AS34">
        <v>36.594662999999997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4.4788030000000001</v>
      </c>
      <c r="BA34">
        <v>6.5148190000000001</v>
      </c>
      <c r="BB34">
        <v>2.8464070000000001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2325.9281799999999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365.84503999999998</v>
      </c>
      <c r="L35">
        <v>173.69913</v>
      </c>
      <c r="M35">
        <v>93.736630000000005</v>
      </c>
      <c r="N35">
        <v>120.131029</v>
      </c>
      <c r="O35">
        <v>126.114856</v>
      </c>
      <c r="P35">
        <v>106.554244</v>
      </c>
      <c r="Q35">
        <v>12.0725</v>
      </c>
      <c r="R35">
        <v>23.855260000000001</v>
      </c>
      <c r="S35">
        <v>14.689818000000001</v>
      </c>
      <c r="T35">
        <v>1.651518</v>
      </c>
      <c r="U35">
        <v>395.49509999999998</v>
      </c>
      <c r="V35">
        <v>13.891295</v>
      </c>
      <c r="W35">
        <v>27.365652999999998</v>
      </c>
      <c r="X35">
        <v>95.129562000000007</v>
      </c>
      <c r="Y35">
        <v>0</v>
      </c>
      <c r="Z35">
        <v>12.595577</v>
      </c>
      <c r="AA35">
        <v>27.137744000000001</v>
      </c>
      <c r="AB35">
        <v>46.841133999999997</v>
      </c>
      <c r="AC35">
        <v>33.640023999999997</v>
      </c>
      <c r="AD35">
        <v>10.511799999999999</v>
      </c>
      <c r="AE35">
        <v>57.151603999999999</v>
      </c>
      <c r="AF35">
        <v>0</v>
      </c>
      <c r="AG35">
        <v>46.164462999999998</v>
      </c>
      <c r="AH35">
        <v>173.807738</v>
      </c>
      <c r="AI35">
        <v>5.894266</v>
      </c>
      <c r="AJ35">
        <v>0</v>
      </c>
      <c r="AK35">
        <v>65.341318999999999</v>
      </c>
      <c r="AL35">
        <v>71.824613999999997</v>
      </c>
      <c r="AM35">
        <v>0</v>
      </c>
      <c r="AN35">
        <v>1.045839</v>
      </c>
      <c r="AO35">
        <v>0</v>
      </c>
      <c r="AP35">
        <v>3.0929739999999999</v>
      </c>
      <c r="AQ35">
        <v>0</v>
      </c>
      <c r="AR35">
        <v>31.987296000000001</v>
      </c>
      <c r="AS35">
        <v>36.594662999999997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4.4788030000000001</v>
      </c>
      <c r="BA35">
        <v>6.5148190000000001</v>
      </c>
      <c r="BB35">
        <v>2.8464070000000001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2235.074075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365.84503999999998</v>
      </c>
      <c r="L36">
        <v>173.69913</v>
      </c>
      <c r="M36">
        <v>85.207705000000004</v>
      </c>
      <c r="N36">
        <v>120.131029</v>
      </c>
      <c r="O36">
        <v>126.114856</v>
      </c>
      <c r="P36">
        <v>106.554244</v>
      </c>
      <c r="Q36">
        <v>12.0725</v>
      </c>
      <c r="R36">
        <v>23.855260000000001</v>
      </c>
      <c r="S36">
        <v>14.689818000000001</v>
      </c>
      <c r="T36">
        <v>1.651518</v>
      </c>
      <c r="U36">
        <v>395.49509999999998</v>
      </c>
      <c r="V36">
        <v>13.891295</v>
      </c>
      <c r="W36">
        <v>27.365652999999998</v>
      </c>
      <c r="X36">
        <v>95.129562000000007</v>
      </c>
      <c r="Y36">
        <v>0</v>
      </c>
      <c r="Z36">
        <v>12.595577</v>
      </c>
      <c r="AA36">
        <v>27.137744000000001</v>
      </c>
      <c r="AB36">
        <v>46.841133999999997</v>
      </c>
      <c r="AC36">
        <v>33.640023999999997</v>
      </c>
      <c r="AD36">
        <v>10.511799999999999</v>
      </c>
      <c r="AE36">
        <v>57.151603999999999</v>
      </c>
      <c r="AF36">
        <v>0</v>
      </c>
      <c r="AG36">
        <v>46.164462999999998</v>
      </c>
      <c r="AH36">
        <v>173.807738</v>
      </c>
      <c r="AI36">
        <v>4.125985</v>
      </c>
      <c r="AJ36">
        <v>0</v>
      </c>
      <c r="AK36">
        <v>65.341318999999999</v>
      </c>
      <c r="AL36">
        <v>71.824613999999997</v>
      </c>
      <c r="AM36">
        <v>0</v>
      </c>
      <c r="AN36">
        <v>1.045839</v>
      </c>
      <c r="AO36">
        <v>0</v>
      </c>
      <c r="AP36">
        <v>3.0929739999999999</v>
      </c>
      <c r="AQ36">
        <v>0</v>
      </c>
      <c r="AR36">
        <v>31.987296000000001</v>
      </c>
      <c r="AS36">
        <v>36.594662999999997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4.4788030000000001</v>
      </c>
      <c r="BA36">
        <v>6.5148190000000001</v>
      </c>
      <c r="BB36">
        <v>2.8464070000000001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2224.7768690000003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365.84503999999998</v>
      </c>
      <c r="L37">
        <v>173.69913</v>
      </c>
      <c r="M37">
        <v>75.549705000000003</v>
      </c>
      <c r="N37">
        <v>120.131029</v>
      </c>
      <c r="O37">
        <v>126.114856</v>
      </c>
      <c r="P37">
        <v>106.554244</v>
      </c>
      <c r="Q37">
        <v>12.0725</v>
      </c>
      <c r="R37">
        <v>23.855260000000001</v>
      </c>
      <c r="S37">
        <v>14.689818000000001</v>
      </c>
      <c r="T37">
        <v>1.651518</v>
      </c>
      <c r="U37">
        <v>395.49509999999998</v>
      </c>
      <c r="V37">
        <v>13.891295</v>
      </c>
      <c r="W37">
        <v>27.365652999999998</v>
      </c>
      <c r="X37">
        <v>95.129562000000007</v>
      </c>
      <c r="Y37">
        <v>0</v>
      </c>
      <c r="Z37">
        <v>12.595577</v>
      </c>
      <c r="AA37">
        <v>13.568872000000001</v>
      </c>
      <c r="AB37">
        <v>46.841133999999997</v>
      </c>
      <c r="AC37">
        <v>33.640023999999997</v>
      </c>
      <c r="AD37">
        <v>10.511799999999999</v>
      </c>
      <c r="AE37">
        <v>57.151603999999999</v>
      </c>
      <c r="AF37">
        <v>0</v>
      </c>
      <c r="AG37">
        <v>46.164462999999998</v>
      </c>
      <c r="AH37">
        <v>173.807738</v>
      </c>
      <c r="AI37">
        <v>4.125985</v>
      </c>
      <c r="AJ37">
        <v>0</v>
      </c>
      <c r="AK37">
        <v>65.341318999999999</v>
      </c>
      <c r="AL37">
        <v>71.824613999999997</v>
      </c>
      <c r="AM37">
        <v>0</v>
      </c>
      <c r="AN37">
        <v>1.045839</v>
      </c>
      <c r="AO37">
        <v>0</v>
      </c>
      <c r="AP37">
        <v>3.0929739999999999</v>
      </c>
      <c r="AQ37">
        <v>0</v>
      </c>
      <c r="AR37">
        <v>31.987296000000001</v>
      </c>
      <c r="AS37">
        <v>36.594662999999997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3.6870949999999998</v>
      </c>
      <c r="BA37">
        <v>6.5148190000000001</v>
      </c>
      <c r="BB37">
        <v>2.8464070000000001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2200.7582890000003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365.84503999999998</v>
      </c>
      <c r="L38">
        <v>173.69913</v>
      </c>
      <c r="M38">
        <v>75.549705000000003</v>
      </c>
      <c r="N38">
        <v>120.131029</v>
      </c>
      <c r="O38">
        <v>126.114856</v>
      </c>
      <c r="P38">
        <v>106.554244</v>
      </c>
      <c r="Q38">
        <v>12.0725</v>
      </c>
      <c r="R38">
        <v>23.855260000000001</v>
      </c>
      <c r="S38">
        <v>14.689818000000001</v>
      </c>
      <c r="T38">
        <v>1.651518</v>
      </c>
      <c r="U38">
        <v>395.49509999999998</v>
      </c>
      <c r="V38">
        <v>13.891295</v>
      </c>
      <c r="W38">
        <v>27.365652999999998</v>
      </c>
      <c r="X38">
        <v>95.129562000000007</v>
      </c>
      <c r="Y38">
        <v>0</v>
      </c>
      <c r="Z38">
        <v>12.595577</v>
      </c>
      <c r="AA38">
        <v>13.568872000000001</v>
      </c>
      <c r="AB38">
        <v>46.841133999999997</v>
      </c>
      <c r="AC38">
        <v>33.640023999999997</v>
      </c>
      <c r="AD38">
        <v>10.511799999999999</v>
      </c>
      <c r="AE38">
        <v>57.151603999999999</v>
      </c>
      <c r="AF38">
        <v>0</v>
      </c>
      <c r="AG38">
        <v>46.164462999999998</v>
      </c>
      <c r="AH38">
        <v>173.807738</v>
      </c>
      <c r="AI38">
        <v>4.125985</v>
      </c>
      <c r="AJ38">
        <v>0</v>
      </c>
      <c r="AK38">
        <v>65.341318999999999</v>
      </c>
      <c r="AL38">
        <v>71.824613999999997</v>
      </c>
      <c r="AM38">
        <v>0</v>
      </c>
      <c r="AN38">
        <v>1.045839</v>
      </c>
      <c r="AO38">
        <v>0</v>
      </c>
      <c r="AP38">
        <v>3.0929739999999999</v>
      </c>
      <c r="AQ38">
        <v>0</v>
      </c>
      <c r="AR38">
        <v>37.318511999999998</v>
      </c>
      <c r="AS38">
        <v>36.594662999999997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3.6192340000000001</v>
      </c>
      <c r="BA38">
        <v>6.5148190000000001</v>
      </c>
      <c r="BB38">
        <v>2.8464070000000001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2206.0216439999999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365.84503999999998</v>
      </c>
      <c r="L39">
        <v>173.69913</v>
      </c>
      <c r="M39">
        <v>72.169404999999998</v>
      </c>
      <c r="N39">
        <v>120.131029</v>
      </c>
      <c r="O39">
        <v>126.114856</v>
      </c>
      <c r="P39">
        <v>106.554244</v>
      </c>
      <c r="Q39">
        <v>12.0725</v>
      </c>
      <c r="R39">
        <v>23.855260000000001</v>
      </c>
      <c r="S39">
        <v>14.689818000000001</v>
      </c>
      <c r="T39">
        <v>1.651518</v>
      </c>
      <c r="U39">
        <v>395.49509999999998</v>
      </c>
      <c r="V39">
        <v>13.891295</v>
      </c>
      <c r="W39">
        <v>27.365652999999998</v>
      </c>
      <c r="X39">
        <v>95.129562000000007</v>
      </c>
      <c r="Y39">
        <v>0</v>
      </c>
      <c r="Z39">
        <v>12.595577</v>
      </c>
      <c r="AA39">
        <v>13.568872000000001</v>
      </c>
      <c r="AB39">
        <v>46.841133999999997</v>
      </c>
      <c r="AC39">
        <v>33.640023999999997</v>
      </c>
      <c r="AD39">
        <v>10.511799999999999</v>
      </c>
      <c r="AE39">
        <v>57.151603999999999</v>
      </c>
      <c r="AF39">
        <v>0</v>
      </c>
      <c r="AG39">
        <v>46.164462999999998</v>
      </c>
      <c r="AH39">
        <v>173.807738</v>
      </c>
      <c r="AI39">
        <v>4.125985</v>
      </c>
      <c r="AJ39">
        <v>0</v>
      </c>
      <c r="AK39">
        <v>65.341318999999999</v>
      </c>
      <c r="AL39">
        <v>74.069134000000005</v>
      </c>
      <c r="AM39">
        <v>0</v>
      </c>
      <c r="AN39">
        <v>1.045839</v>
      </c>
      <c r="AO39">
        <v>0</v>
      </c>
      <c r="AP39">
        <v>3.0929739999999999</v>
      </c>
      <c r="AQ39">
        <v>0</v>
      </c>
      <c r="AR39">
        <v>37.318511999999998</v>
      </c>
      <c r="AS39">
        <v>36.594662999999997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3.6192340000000001</v>
      </c>
      <c r="BA39">
        <v>6.5148190000000001</v>
      </c>
      <c r="BB39">
        <v>2.8464070000000001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2204.8858639999994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365.84503999999998</v>
      </c>
      <c r="L40">
        <v>173.69913</v>
      </c>
      <c r="M40">
        <v>75.549705000000003</v>
      </c>
      <c r="N40">
        <v>120.131029</v>
      </c>
      <c r="O40">
        <v>126.114856</v>
      </c>
      <c r="P40">
        <v>106.554244</v>
      </c>
      <c r="Q40">
        <v>12.0725</v>
      </c>
      <c r="R40">
        <v>23.855260000000001</v>
      </c>
      <c r="S40">
        <v>14.689818000000001</v>
      </c>
      <c r="T40">
        <v>1.651518</v>
      </c>
      <c r="U40">
        <v>395.49509999999998</v>
      </c>
      <c r="V40">
        <v>13.891295</v>
      </c>
      <c r="W40">
        <v>27.365652999999998</v>
      </c>
      <c r="X40">
        <v>95.129562000000007</v>
      </c>
      <c r="Y40">
        <v>0</v>
      </c>
      <c r="Z40">
        <v>12.595577</v>
      </c>
      <c r="AA40">
        <v>13.568872000000001</v>
      </c>
      <c r="AB40">
        <v>46.841133999999997</v>
      </c>
      <c r="AC40">
        <v>33.640023999999997</v>
      </c>
      <c r="AD40">
        <v>10.511799999999999</v>
      </c>
      <c r="AE40">
        <v>57.151603999999999</v>
      </c>
      <c r="AF40">
        <v>0</v>
      </c>
      <c r="AG40">
        <v>46.164462999999998</v>
      </c>
      <c r="AH40">
        <v>173.807738</v>
      </c>
      <c r="AI40">
        <v>4.125985</v>
      </c>
      <c r="AJ40">
        <v>0</v>
      </c>
      <c r="AK40">
        <v>65.341318999999999</v>
      </c>
      <c r="AL40">
        <v>74.069134000000005</v>
      </c>
      <c r="AM40">
        <v>0</v>
      </c>
      <c r="AN40">
        <v>1.045839</v>
      </c>
      <c r="AO40">
        <v>0</v>
      </c>
      <c r="AP40">
        <v>3.0929739999999999</v>
      </c>
      <c r="AQ40">
        <v>0</v>
      </c>
      <c r="AR40">
        <v>37.318511999999998</v>
      </c>
      <c r="AS40">
        <v>36.594662999999997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3.6192340000000001</v>
      </c>
      <c r="BA40">
        <v>6.5148190000000001</v>
      </c>
      <c r="BB40">
        <v>2.8464070000000001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2208.2661639999997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365.84503999999998</v>
      </c>
      <c r="L41">
        <v>173.69913</v>
      </c>
      <c r="M41">
        <v>92.715686000000005</v>
      </c>
      <c r="N41">
        <v>120.131029</v>
      </c>
      <c r="O41">
        <v>126.114856</v>
      </c>
      <c r="P41">
        <v>106.554244</v>
      </c>
      <c r="Q41">
        <v>12.0725</v>
      </c>
      <c r="R41">
        <v>23.855260000000001</v>
      </c>
      <c r="S41">
        <v>14.689818000000001</v>
      </c>
      <c r="T41">
        <v>1.651518</v>
      </c>
      <c r="U41">
        <v>395.49509999999998</v>
      </c>
      <c r="V41">
        <v>13.891295</v>
      </c>
      <c r="W41">
        <v>27.365652999999998</v>
      </c>
      <c r="X41">
        <v>95.129562000000007</v>
      </c>
      <c r="Y41">
        <v>0</v>
      </c>
      <c r="Z41">
        <v>12.595577</v>
      </c>
      <c r="AA41">
        <v>13.568872000000001</v>
      </c>
      <c r="AB41">
        <v>46.841133999999997</v>
      </c>
      <c r="AC41">
        <v>33.640023999999997</v>
      </c>
      <c r="AD41">
        <v>10.511799999999999</v>
      </c>
      <c r="AE41">
        <v>57.151603999999999</v>
      </c>
      <c r="AF41">
        <v>0</v>
      </c>
      <c r="AG41">
        <v>46.164462999999998</v>
      </c>
      <c r="AH41">
        <v>173.807738</v>
      </c>
      <c r="AI41">
        <v>4.125985</v>
      </c>
      <c r="AJ41">
        <v>0</v>
      </c>
      <c r="AK41">
        <v>65.341318999999999</v>
      </c>
      <c r="AL41">
        <v>74.069134000000005</v>
      </c>
      <c r="AM41">
        <v>0</v>
      </c>
      <c r="AN41">
        <v>1.045839</v>
      </c>
      <c r="AO41">
        <v>0</v>
      </c>
      <c r="AP41">
        <v>4.9487589999999999</v>
      </c>
      <c r="AQ41">
        <v>0</v>
      </c>
      <c r="AR41">
        <v>31.987296000000001</v>
      </c>
      <c r="AS41">
        <v>36.594662999999997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1.8096179999999999</v>
      </c>
      <c r="BA41">
        <v>6.5148190000000001</v>
      </c>
      <c r="BB41">
        <v>2.8464070000000001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2220.147097999999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365.84503999999998</v>
      </c>
      <c r="L42">
        <v>173.69913</v>
      </c>
      <c r="M42">
        <v>93.736630000000005</v>
      </c>
      <c r="N42">
        <v>120.131029</v>
      </c>
      <c r="O42">
        <v>126.114856</v>
      </c>
      <c r="P42">
        <v>106.554244</v>
      </c>
      <c r="Q42">
        <v>12.0725</v>
      </c>
      <c r="R42">
        <v>23.855260000000001</v>
      </c>
      <c r="S42">
        <v>14.689818000000001</v>
      </c>
      <c r="T42">
        <v>1.651518</v>
      </c>
      <c r="U42">
        <v>395.49509999999998</v>
      </c>
      <c r="V42">
        <v>13.891295</v>
      </c>
      <c r="W42">
        <v>27.365652999999998</v>
      </c>
      <c r="X42">
        <v>95.129562000000007</v>
      </c>
      <c r="Y42">
        <v>0</v>
      </c>
      <c r="Z42">
        <v>12.595577</v>
      </c>
      <c r="AA42">
        <v>13.568872000000001</v>
      </c>
      <c r="AB42">
        <v>46.841133999999997</v>
      </c>
      <c r="AC42">
        <v>33.640023999999997</v>
      </c>
      <c r="AD42">
        <v>10.511799999999999</v>
      </c>
      <c r="AE42">
        <v>57.151603999999999</v>
      </c>
      <c r="AF42">
        <v>0</v>
      </c>
      <c r="AG42">
        <v>46.164462999999998</v>
      </c>
      <c r="AH42">
        <v>173.807738</v>
      </c>
      <c r="AI42">
        <v>4.125985</v>
      </c>
      <c r="AJ42">
        <v>0</v>
      </c>
      <c r="AK42">
        <v>65.341318999999999</v>
      </c>
      <c r="AL42">
        <v>74.069134000000005</v>
      </c>
      <c r="AM42">
        <v>0</v>
      </c>
      <c r="AN42">
        <v>1.045839</v>
      </c>
      <c r="AO42">
        <v>0</v>
      </c>
      <c r="AP42">
        <v>4.9487589999999999</v>
      </c>
      <c r="AQ42">
        <v>0</v>
      </c>
      <c r="AR42">
        <v>31.987296000000001</v>
      </c>
      <c r="AS42">
        <v>36.594662999999997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1.8096179999999999</v>
      </c>
      <c r="BA42">
        <v>6.5148190000000001</v>
      </c>
      <c r="BB42">
        <v>2.8464070000000001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2221.1680419999989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367.045143</v>
      </c>
      <c r="L43">
        <v>173.69913</v>
      </c>
      <c r="M43">
        <v>93.736630000000005</v>
      </c>
      <c r="N43">
        <v>120.131029</v>
      </c>
      <c r="O43">
        <v>126.114856</v>
      </c>
      <c r="P43">
        <v>106.554244</v>
      </c>
      <c r="Q43">
        <v>12.481227000000001</v>
      </c>
      <c r="R43">
        <v>24.450095999999998</v>
      </c>
      <c r="S43">
        <v>14.730670999999999</v>
      </c>
      <c r="T43">
        <v>2.3454449999999998</v>
      </c>
      <c r="U43">
        <v>399.77329300000002</v>
      </c>
      <c r="V43">
        <v>13.891295</v>
      </c>
      <c r="W43">
        <v>28.061029000000001</v>
      </c>
      <c r="X43">
        <v>95.129562000000007</v>
      </c>
      <c r="Y43">
        <v>0</v>
      </c>
      <c r="Z43">
        <v>12.595577</v>
      </c>
      <c r="AA43">
        <v>0</v>
      </c>
      <c r="AB43">
        <v>46.841133999999997</v>
      </c>
      <c r="AC43">
        <v>33.640023999999997</v>
      </c>
      <c r="AD43">
        <v>10.511799999999999</v>
      </c>
      <c r="AE43">
        <v>57.151603999999999</v>
      </c>
      <c r="AF43">
        <v>0</v>
      </c>
      <c r="AG43">
        <v>46.164462999999998</v>
      </c>
      <c r="AH43">
        <v>173.807738</v>
      </c>
      <c r="AI43">
        <v>4.125985</v>
      </c>
      <c r="AJ43">
        <v>0</v>
      </c>
      <c r="AK43">
        <v>65.341318999999999</v>
      </c>
      <c r="AL43">
        <v>74.069134000000005</v>
      </c>
      <c r="AM43">
        <v>0</v>
      </c>
      <c r="AN43">
        <v>1.045839</v>
      </c>
      <c r="AO43">
        <v>0</v>
      </c>
      <c r="AP43">
        <v>4.9487589999999999</v>
      </c>
      <c r="AQ43">
        <v>0</v>
      </c>
      <c r="AR43">
        <v>37.318511999999998</v>
      </c>
      <c r="AS43">
        <v>36.594662999999997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1.8096179999999999</v>
      </c>
      <c r="BA43">
        <v>6.5148190000000001</v>
      </c>
      <c r="BB43">
        <v>5.1748419999999999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2223.1708359999989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367.045143</v>
      </c>
      <c r="L44">
        <v>173.69913</v>
      </c>
      <c r="M44">
        <v>93.736630000000005</v>
      </c>
      <c r="N44">
        <v>120.131029</v>
      </c>
      <c r="O44">
        <v>126.114856</v>
      </c>
      <c r="P44">
        <v>106.554244</v>
      </c>
      <c r="Q44">
        <v>12.481227000000001</v>
      </c>
      <c r="R44">
        <v>24.450095999999998</v>
      </c>
      <c r="S44">
        <v>14.730670999999999</v>
      </c>
      <c r="T44">
        <v>2.3454449999999998</v>
      </c>
      <c r="U44">
        <v>400.38446199999998</v>
      </c>
      <c r="V44">
        <v>17.788684</v>
      </c>
      <c r="W44">
        <v>42.794598000000001</v>
      </c>
      <c r="X44">
        <v>143.22814</v>
      </c>
      <c r="Y44">
        <v>0</v>
      </c>
      <c r="Z44">
        <v>12.595577</v>
      </c>
      <c r="AA44">
        <v>0</v>
      </c>
      <c r="AB44">
        <v>46.841133999999997</v>
      </c>
      <c r="AC44">
        <v>33.640023999999997</v>
      </c>
      <c r="AD44">
        <v>10.511799999999999</v>
      </c>
      <c r="AE44">
        <v>57.151603999999999</v>
      </c>
      <c r="AF44">
        <v>0</v>
      </c>
      <c r="AG44">
        <v>46.164462999999998</v>
      </c>
      <c r="AH44">
        <v>173.807738</v>
      </c>
      <c r="AI44">
        <v>4.125985</v>
      </c>
      <c r="AJ44">
        <v>0</v>
      </c>
      <c r="AK44">
        <v>65.341318999999999</v>
      </c>
      <c r="AL44">
        <v>74.069134000000005</v>
      </c>
      <c r="AM44">
        <v>0</v>
      </c>
      <c r="AN44">
        <v>1.045839</v>
      </c>
      <c r="AO44">
        <v>0</v>
      </c>
      <c r="AP44">
        <v>4.9487589999999999</v>
      </c>
      <c r="AQ44">
        <v>0</v>
      </c>
      <c r="AR44">
        <v>37.318511999999998</v>
      </c>
      <c r="AS44">
        <v>36.594662999999997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1.8096179999999999</v>
      </c>
      <c r="BA44">
        <v>6.5148190000000001</v>
      </c>
      <c r="BB44">
        <v>5.1748419999999999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2290.5115409999989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367.045143</v>
      </c>
      <c r="L45">
        <v>175.40029000000001</v>
      </c>
      <c r="M45">
        <v>68.264718999999999</v>
      </c>
      <c r="N45">
        <v>120.131029</v>
      </c>
      <c r="O45">
        <v>126.114856</v>
      </c>
      <c r="P45">
        <v>106.554244</v>
      </c>
      <c r="Q45">
        <v>12.481227000000001</v>
      </c>
      <c r="R45">
        <v>24.450095999999998</v>
      </c>
      <c r="S45">
        <v>14.730670999999999</v>
      </c>
      <c r="T45">
        <v>2.3454449999999998</v>
      </c>
      <c r="U45">
        <v>400.38446199999998</v>
      </c>
      <c r="V45">
        <v>20.088640000000002</v>
      </c>
      <c r="W45">
        <v>42.794598000000001</v>
      </c>
      <c r="X45">
        <v>143.22814</v>
      </c>
      <c r="Y45">
        <v>0</v>
      </c>
      <c r="Z45">
        <v>12.595577</v>
      </c>
      <c r="AA45">
        <v>0</v>
      </c>
      <c r="AB45">
        <v>46.841133999999997</v>
      </c>
      <c r="AC45">
        <v>33.640023999999997</v>
      </c>
      <c r="AD45">
        <v>10.511799999999999</v>
      </c>
      <c r="AE45">
        <v>57.151603999999999</v>
      </c>
      <c r="AF45">
        <v>0</v>
      </c>
      <c r="AG45">
        <v>46.164462999999998</v>
      </c>
      <c r="AH45">
        <v>173.807738</v>
      </c>
      <c r="AI45">
        <v>4.125985</v>
      </c>
      <c r="AJ45">
        <v>0</v>
      </c>
      <c r="AK45">
        <v>65.341318999999999</v>
      </c>
      <c r="AL45">
        <v>74.069134000000005</v>
      </c>
      <c r="AM45">
        <v>0</v>
      </c>
      <c r="AN45">
        <v>1.045839</v>
      </c>
      <c r="AO45">
        <v>0</v>
      </c>
      <c r="AP45">
        <v>4.9487589999999999</v>
      </c>
      <c r="AQ45">
        <v>0</v>
      </c>
      <c r="AR45">
        <v>37.318511999999998</v>
      </c>
      <c r="AS45">
        <v>36.594662999999997</v>
      </c>
      <c r="AT45">
        <v>19.315954999999999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1.8096179999999999</v>
      </c>
      <c r="BA45">
        <v>6.5148190000000001</v>
      </c>
      <c r="BB45">
        <v>5.1748419999999999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2269.0407459999992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367.045143</v>
      </c>
      <c r="L46">
        <v>175.40029000000001</v>
      </c>
      <c r="M46">
        <v>68.264718999999999</v>
      </c>
      <c r="N46">
        <v>120.131029</v>
      </c>
      <c r="O46">
        <v>126.114856</v>
      </c>
      <c r="P46">
        <v>106.554244</v>
      </c>
      <c r="Q46">
        <v>12.481227000000001</v>
      </c>
      <c r="R46">
        <v>32.967292999999998</v>
      </c>
      <c r="S46">
        <v>20.126113</v>
      </c>
      <c r="T46">
        <v>2.9843220000000001</v>
      </c>
      <c r="U46">
        <v>400.38446199999998</v>
      </c>
      <c r="V46">
        <v>20.088640000000002</v>
      </c>
      <c r="W46">
        <v>42.794598000000001</v>
      </c>
      <c r="X46">
        <v>143.22814</v>
      </c>
      <c r="Y46">
        <v>0</v>
      </c>
      <c r="Z46">
        <v>12.595577</v>
      </c>
      <c r="AA46">
        <v>0</v>
      </c>
      <c r="AB46">
        <v>46.841133999999997</v>
      </c>
      <c r="AC46">
        <v>33.640023999999997</v>
      </c>
      <c r="AD46">
        <v>10.511799999999999</v>
      </c>
      <c r="AE46">
        <v>57.151603999999999</v>
      </c>
      <c r="AF46">
        <v>0</v>
      </c>
      <c r="AG46">
        <v>46.164462999999998</v>
      </c>
      <c r="AH46">
        <v>173.807738</v>
      </c>
      <c r="AI46">
        <v>4.125985</v>
      </c>
      <c r="AJ46">
        <v>0</v>
      </c>
      <c r="AK46">
        <v>65.341318999999999</v>
      </c>
      <c r="AL46">
        <v>74.069134000000005</v>
      </c>
      <c r="AM46">
        <v>0</v>
      </c>
      <c r="AN46">
        <v>1.045839</v>
      </c>
      <c r="AO46">
        <v>0</v>
      </c>
      <c r="AP46">
        <v>4.9487589999999999</v>
      </c>
      <c r="AQ46">
        <v>0</v>
      </c>
      <c r="AR46">
        <v>31.987296000000001</v>
      </c>
      <c r="AS46">
        <v>36.594662999999997</v>
      </c>
      <c r="AT46">
        <v>18.374647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0</v>
      </c>
      <c r="BA46">
        <v>6.5148190000000001</v>
      </c>
      <c r="BB46">
        <v>5.1748419999999999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2275.510119999999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367.045143</v>
      </c>
      <c r="L47">
        <v>175.40029000000001</v>
      </c>
      <c r="M47">
        <v>68.264718999999999</v>
      </c>
      <c r="N47">
        <v>120.131029</v>
      </c>
      <c r="O47">
        <v>126.114856</v>
      </c>
      <c r="P47">
        <v>106.554244</v>
      </c>
      <c r="Q47">
        <v>16.796838000000001</v>
      </c>
      <c r="R47">
        <v>32.967292999999998</v>
      </c>
      <c r="S47">
        <v>20.126113</v>
      </c>
      <c r="T47">
        <v>2.9843220000000001</v>
      </c>
      <c r="U47">
        <v>400.38446199999998</v>
      </c>
      <c r="V47">
        <v>20.088640000000002</v>
      </c>
      <c r="W47">
        <v>42.794598000000001</v>
      </c>
      <c r="X47">
        <v>143.22814</v>
      </c>
      <c r="Y47">
        <v>0</v>
      </c>
      <c r="Z47">
        <v>12.595577</v>
      </c>
      <c r="AA47">
        <v>0</v>
      </c>
      <c r="AB47">
        <v>46.841133999999997</v>
      </c>
      <c r="AC47">
        <v>33.640023999999997</v>
      </c>
      <c r="AD47">
        <v>21.023600999999999</v>
      </c>
      <c r="AE47">
        <v>57.151603999999999</v>
      </c>
      <c r="AF47">
        <v>0</v>
      </c>
      <c r="AG47">
        <v>46.164462999999998</v>
      </c>
      <c r="AH47">
        <v>173.807738</v>
      </c>
      <c r="AI47">
        <v>4.125985</v>
      </c>
      <c r="AJ47">
        <v>0</v>
      </c>
      <c r="AK47">
        <v>65.341318999999999</v>
      </c>
      <c r="AL47">
        <v>74.069134000000005</v>
      </c>
      <c r="AM47">
        <v>0</v>
      </c>
      <c r="AN47">
        <v>1.1504220000000001</v>
      </c>
      <c r="AO47">
        <v>0</v>
      </c>
      <c r="AP47">
        <v>11.753303000000001</v>
      </c>
      <c r="AQ47">
        <v>0</v>
      </c>
      <c r="AR47">
        <v>31.987296000000001</v>
      </c>
      <c r="AS47">
        <v>36.594662999999997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0</v>
      </c>
      <c r="BA47">
        <v>6.5148190000000001</v>
      </c>
      <c r="BB47">
        <v>5.1748419999999999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2298.1879669999994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367.045143</v>
      </c>
      <c r="L48">
        <v>175.40029000000001</v>
      </c>
      <c r="M48">
        <v>68.264718999999999</v>
      </c>
      <c r="N48">
        <v>120.131029</v>
      </c>
      <c r="O48">
        <v>126.114856</v>
      </c>
      <c r="P48">
        <v>106.554244</v>
      </c>
      <c r="Q48">
        <v>19.400894000000001</v>
      </c>
      <c r="R48">
        <v>38.767791000000003</v>
      </c>
      <c r="S48">
        <v>24.081837</v>
      </c>
      <c r="T48">
        <v>2.9843220000000001</v>
      </c>
      <c r="U48">
        <v>400.38446199999998</v>
      </c>
      <c r="V48">
        <v>20.088640000000002</v>
      </c>
      <c r="W48">
        <v>42.794598000000001</v>
      </c>
      <c r="X48">
        <v>143.22814</v>
      </c>
      <c r="Y48">
        <v>0</v>
      </c>
      <c r="Z48">
        <v>12.595577</v>
      </c>
      <c r="AA48">
        <v>0</v>
      </c>
      <c r="AB48">
        <v>46.841133999999997</v>
      </c>
      <c r="AC48">
        <v>33.640023999999997</v>
      </c>
      <c r="AD48">
        <v>21.023600999999999</v>
      </c>
      <c r="AE48">
        <v>57.151603999999999</v>
      </c>
      <c r="AF48">
        <v>0</v>
      </c>
      <c r="AG48">
        <v>46.164462999999998</v>
      </c>
      <c r="AH48">
        <v>173.807738</v>
      </c>
      <c r="AI48">
        <v>4.125985</v>
      </c>
      <c r="AJ48">
        <v>0</v>
      </c>
      <c r="AK48">
        <v>65.341318999999999</v>
      </c>
      <c r="AL48">
        <v>74.069134000000005</v>
      </c>
      <c r="AM48">
        <v>0</v>
      </c>
      <c r="AN48">
        <v>1.1504220000000001</v>
      </c>
      <c r="AO48">
        <v>0</v>
      </c>
      <c r="AP48">
        <v>11.753303000000001</v>
      </c>
      <c r="AQ48">
        <v>0</v>
      </c>
      <c r="AR48">
        <v>31.987296000000001</v>
      </c>
      <c r="AS48">
        <v>36.594662999999997</v>
      </c>
      <c r="AT48">
        <v>19.315954999999999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0</v>
      </c>
      <c r="BA48">
        <v>6.5148190000000001</v>
      </c>
      <c r="BB48">
        <v>5.1748419999999999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2310.548245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367.045143</v>
      </c>
      <c r="L49">
        <v>175.40029000000001</v>
      </c>
      <c r="M49">
        <v>68.264718999999999</v>
      </c>
      <c r="N49">
        <v>120.131029</v>
      </c>
      <c r="O49">
        <v>126.114856</v>
      </c>
      <c r="P49">
        <v>106.554244</v>
      </c>
      <c r="Q49">
        <v>19.400894000000001</v>
      </c>
      <c r="R49">
        <v>38.767791000000003</v>
      </c>
      <c r="S49">
        <v>24.081837</v>
      </c>
      <c r="T49">
        <v>2.9843220000000001</v>
      </c>
      <c r="U49">
        <v>400.38446199999998</v>
      </c>
      <c r="V49">
        <v>20.088640000000002</v>
      </c>
      <c r="W49">
        <v>42.794598000000001</v>
      </c>
      <c r="X49">
        <v>143.22814</v>
      </c>
      <c r="Y49">
        <v>0</v>
      </c>
      <c r="Z49">
        <v>12.595577</v>
      </c>
      <c r="AA49">
        <v>0</v>
      </c>
      <c r="AB49">
        <v>46.841133999999997</v>
      </c>
      <c r="AC49">
        <v>33.640023999999997</v>
      </c>
      <c r="AD49">
        <v>21.023600999999999</v>
      </c>
      <c r="AE49">
        <v>57.151603999999999</v>
      </c>
      <c r="AF49">
        <v>0</v>
      </c>
      <c r="AG49">
        <v>46.164462999999998</v>
      </c>
      <c r="AH49">
        <v>173.807738</v>
      </c>
      <c r="AI49">
        <v>4.125985</v>
      </c>
      <c r="AJ49">
        <v>0</v>
      </c>
      <c r="AK49">
        <v>65.341318999999999</v>
      </c>
      <c r="AL49">
        <v>74.069134000000005</v>
      </c>
      <c r="AM49">
        <v>0</v>
      </c>
      <c r="AN49">
        <v>1.1504220000000001</v>
      </c>
      <c r="AO49">
        <v>0</v>
      </c>
      <c r="AP49">
        <v>11.753303000000001</v>
      </c>
      <c r="AQ49">
        <v>0</v>
      </c>
      <c r="AR49">
        <v>37.318511999999998</v>
      </c>
      <c r="AS49">
        <v>36.594662999999997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0</v>
      </c>
      <c r="BA49">
        <v>6.5148190000000001</v>
      </c>
      <c r="BB49">
        <v>5.1748419999999999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2315.879461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367.045143</v>
      </c>
      <c r="L50">
        <v>175.40029000000001</v>
      </c>
      <c r="M50">
        <v>68.264718999999999</v>
      </c>
      <c r="N50">
        <v>120.131029</v>
      </c>
      <c r="O50">
        <v>126.114856</v>
      </c>
      <c r="P50">
        <v>106.554244</v>
      </c>
      <c r="Q50">
        <v>19.400894000000001</v>
      </c>
      <c r="R50">
        <v>38.767791000000003</v>
      </c>
      <c r="S50">
        <v>24.081837</v>
      </c>
      <c r="T50">
        <v>2.9843220000000001</v>
      </c>
      <c r="U50">
        <v>400.38446199999998</v>
      </c>
      <c r="V50">
        <v>20.088640000000002</v>
      </c>
      <c r="W50">
        <v>42.794598000000001</v>
      </c>
      <c r="X50">
        <v>143.22814</v>
      </c>
      <c r="Y50">
        <v>0</v>
      </c>
      <c r="Z50">
        <v>12.595577</v>
      </c>
      <c r="AA50">
        <v>0</v>
      </c>
      <c r="AB50">
        <v>46.841133999999997</v>
      </c>
      <c r="AC50">
        <v>33.640023999999997</v>
      </c>
      <c r="AD50">
        <v>21.023600999999999</v>
      </c>
      <c r="AE50">
        <v>57.151603999999999</v>
      </c>
      <c r="AF50">
        <v>0</v>
      </c>
      <c r="AG50">
        <v>46.164462999999998</v>
      </c>
      <c r="AH50">
        <v>173.807738</v>
      </c>
      <c r="AI50">
        <v>4.125985</v>
      </c>
      <c r="AJ50">
        <v>0</v>
      </c>
      <c r="AK50">
        <v>65.341318999999999</v>
      </c>
      <c r="AL50">
        <v>74.069134000000005</v>
      </c>
      <c r="AM50">
        <v>0</v>
      </c>
      <c r="AN50">
        <v>1.1504220000000001</v>
      </c>
      <c r="AO50">
        <v>0</v>
      </c>
      <c r="AP50">
        <v>4.9487589999999999</v>
      </c>
      <c r="AQ50">
        <v>0</v>
      </c>
      <c r="AR50">
        <v>37.318511999999998</v>
      </c>
      <c r="AS50">
        <v>36.594662999999997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0</v>
      </c>
      <c r="BA50">
        <v>6.5148190000000001</v>
      </c>
      <c r="BB50">
        <v>5.1748419999999999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2309.0749169999999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384.42954300000002</v>
      </c>
      <c r="L51">
        <v>175.40029000000001</v>
      </c>
      <c r="M51">
        <v>68.264718999999999</v>
      </c>
      <c r="N51">
        <v>120.131029</v>
      </c>
      <c r="O51">
        <v>126.114856</v>
      </c>
      <c r="P51">
        <v>106.554244</v>
      </c>
      <c r="Q51">
        <v>19.400894000000001</v>
      </c>
      <c r="R51">
        <v>38.767791000000003</v>
      </c>
      <c r="S51">
        <v>24.081837</v>
      </c>
      <c r="T51">
        <v>2.9843220000000001</v>
      </c>
      <c r="U51">
        <v>400.38446199999998</v>
      </c>
      <c r="V51">
        <v>20.088640000000002</v>
      </c>
      <c r="W51">
        <v>42.794598000000001</v>
      </c>
      <c r="X51">
        <v>143.22814</v>
      </c>
      <c r="Y51">
        <v>0</v>
      </c>
      <c r="Z51">
        <v>12.595577</v>
      </c>
      <c r="AA51">
        <v>12.207712000000001</v>
      </c>
      <c r="AB51">
        <v>46.841133999999997</v>
      </c>
      <c r="AC51">
        <v>33.640023999999997</v>
      </c>
      <c r="AD51">
        <v>21.023600999999999</v>
      </c>
      <c r="AE51">
        <v>57.151603999999999</v>
      </c>
      <c r="AF51">
        <v>0</v>
      </c>
      <c r="AG51">
        <v>46.164462999999998</v>
      </c>
      <c r="AH51">
        <v>173.807738</v>
      </c>
      <c r="AI51">
        <v>4.125985</v>
      </c>
      <c r="AJ51">
        <v>0</v>
      </c>
      <c r="AK51">
        <v>65.341318999999999</v>
      </c>
      <c r="AL51">
        <v>74.069134000000005</v>
      </c>
      <c r="AM51">
        <v>0</v>
      </c>
      <c r="AN51">
        <v>1.1504220000000001</v>
      </c>
      <c r="AO51">
        <v>0</v>
      </c>
      <c r="AP51">
        <v>4.9487589999999999</v>
      </c>
      <c r="AQ51">
        <v>0</v>
      </c>
      <c r="AR51">
        <v>37.318511999999998</v>
      </c>
      <c r="AS51">
        <v>36.594662999999997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0</v>
      </c>
      <c r="BA51">
        <v>6.5148190000000001</v>
      </c>
      <c r="BB51">
        <v>5.1748419999999999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2338.6670289999997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432.71954299999999</v>
      </c>
      <c r="L52">
        <v>175.40029000000001</v>
      </c>
      <c r="M52">
        <v>68.264718999999999</v>
      </c>
      <c r="N52">
        <v>120.131029</v>
      </c>
      <c r="O52">
        <v>126.114856</v>
      </c>
      <c r="P52">
        <v>106.554244</v>
      </c>
      <c r="Q52">
        <v>19.400894000000001</v>
      </c>
      <c r="R52">
        <v>38.767791000000003</v>
      </c>
      <c r="S52">
        <v>24.081837</v>
      </c>
      <c r="T52">
        <v>2.9843220000000001</v>
      </c>
      <c r="U52">
        <v>400.38446199999998</v>
      </c>
      <c r="V52">
        <v>20.088640000000002</v>
      </c>
      <c r="W52">
        <v>42.794598000000001</v>
      </c>
      <c r="X52">
        <v>143.22814</v>
      </c>
      <c r="Y52">
        <v>0</v>
      </c>
      <c r="Z52">
        <v>12.595577</v>
      </c>
      <c r="AA52">
        <v>12.207712000000001</v>
      </c>
      <c r="AB52">
        <v>46.841133999999997</v>
      </c>
      <c r="AC52">
        <v>33.640023999999997</v>
      </c>
      <c r="AD52">
        <v>21.023600999999999</v>
      </c>
      <c r="AE52">
        <v>57.151603999999999</v>
      </c>
      <c r="AF52">
        <v>0</v>
      </c>
      <c r="AG52">
        <v>46.164462999999998</v>
      </c>
      <c r="AH52">
        <v>173.807738</v>
      </c>
      <c r="AI52">
        <v>4.125985</v>
      </c>
      <c r="AJ52">
        <v>0</v>
      </c>
      <c r="AK52">
        <v>65.341318999999999</v>
      </c>
      <c r="AL52">
        <v>74.069134000000005</v>
      </c>
      <c r="AM52">
        <v>0</v>
      </c>
      <c r="AN52">
        <v>1.1504220000000001</v>
      </c>
      <c r="AO52">
        <v>0</v>
      </c>
      <c r="AP52">
        <v>4.9487589999999999</v>
      </c>
      <c r="AQ52">
        <v>0</v>
      </c>
      <c r="AR52">
        <v>31.987296000000001</v>
      </c>
      <c r="AS52">
        <v>36.594662999999997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0</v>
      </c>
      <c r="BA52">
        <v>6.5148190000000001</v>
      </c>
      <c r="BB52">
        <v>5.1748419999999999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2381.6258129999997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481.00954300000001</v>
      </c>
      <c r="L53">
        <v>175.40029000000001</v>
      </c>
      <c r="M53">
        <v>68.264718999999999</v>
      </c>
      <c r="N53">
        <v>120.131029</v>
      </c>
      <c r="O53">
        <v>126.114856</v>
      </c>
      <c r="P53">
        <v>106.554244</v>
      </c>
      <c r="Q53">
        <v>19.400894000000001</v>
      </c>
      <c r="R53">
        <v>38.767791000000003</v>
      </c>
      <c r="S53">
        <v>24.081837</v>
      </c>
      <c r="T53">
        <v>2.9843220000000001</v>
      </c>
      <c r="U53">
        <v>400.38446199999998</v>
      </c>
      <c r="V53">
        <v>20.088640000000002</v>
      </c>
      <c r="W53">
        <v>42.794598000000001</v>
      </c>
      <c r="X53">
        <v>143.22814</v>
      </c>
      <c r="Y53">
        <v>0</v>
      </c>
      <c r="Z53">
        <v>12.595577</v>
      </c>
      <c r="AA53">
        <v>12.207712000000001</v>
      </c>
      <c r="AB53">
        <v>46.841133999999997</v>
      </c>
      <c r="AC53">
        <v>33.640023999999997</v>
      </c>
      <c r="AD53">
        <v>21.023600999999999</v>
      </c>
      <c r="AE53">
        <v>57.151603999999999</v>
      </c>
      <c r="AF53">
        <v>0</v>
      </c>
      <c r="AG53">
        <v>46.164462999999998</v>
      </c>
      <c r="AH53">
        <v>173.807738</v>
      </c>
      <c r="AI53">
        <v>4.125985</v>
      </c>
      <c r="AJ53">
        <v>0</v>
      </c>
      <c r="AK53">
        <v>65.341318999999999</v>
      </c>
      <c r="AL53">
        <v>74.069134000000005</v>
      </c>
      <c r="AM53">
        <v>0</v>
      </c>
      <c r="AN53">
        <v>1.1504220000000001</v>
      </c>
      <c r="AO53">
        <v>0</v>
      </c>
      <c r="AP53">
        <v>3.0929739999999999</v>
      </c>
      <c r="AQ53">
        <v>0</v>
      </c>
      <c r="AR53">
        <v>31.987296000000001</v>
      </c>
      <c r="AS53">
        <v>36.594662999999997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0</v>
      </c>
      <c r="BA53">
        <v>6.5148190000000001</v>
      </c>
      <c r="BB53">
        <v>5.1748419999999999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2428.0600280000003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481.00954300000001</v>
      </c>
      <c r="L54">
        <v>175.40029000000001</v>
      </c>
      <c r="M54">
        <v>68.264718999999999</v>
      </c>
      <c r="N54">
        <v>120.131029</v>
      </c>
      <c r="O54">
        <v>126.114856</v>
      </c>
      <c r="P54">
        <v>106.554244</v>
      </c>
      <c r="Q54">
        <v>19.400894000000001</v>
      </c>
      <c r="R54">
        <v>38.767791000000003</v>
      </c>
      <c r="S54">
        <v>24.081837</v>
      </c>
      <c r="T54">
        <v>2.9843220000000001</v>
      </c>
      <c r="U54">
        <v>400.38446199999998</v>
      </c>
      <c r="V54">
        <v>20.088640000000002</v>
      </c>
      <c r="W54">
        <v>42.794598000000001</v>
      </c>
      <c r="X54">
        <v>143.22814</v>
      </c>
      <c r="Y54">
        <v>0</v>
      </c>
      <c r="Z54">
        <v>12.595577</v>
      </c>
      <c r="AA54">
        <v>12.207712000000001</v>
      </c>
      <c r="AB54">
        <v>46.841133999999997</v>
      </c>
      <c r="AC54">
        <v>33.640023999999997</v>
      </c>
      <c r="AD54">
        <v>21.023600999999999</v>
      </c>
      <c r="AE54">
        <v>57.151603999999999</v>
      </c>
      <c r="AF54">
        <v>0</v>
      </c>
      <c r="AG54">
        <v>46.164462999999998</v>
      </c>
      <c r="AH54">
        <v>173.807738</v>
      </c>
      <c r="AI54">
        <v>4.125985</v>
      </c>
      <c r="AJ54">
        <v>0</v>
      </c>
      <c r="AK54">
        <v>65.341318999999999</v>
      </c>
      <c r="AL54">
        <v>74.069134000000005</v>
      </c>
      <c r="AM54">
        <v>0</v>
      </c>
      <c r="AN54">
        <v>1.1504220000000001</v>
      </c>
      <c r="AO54">
        <v>0</v>
      </c>
      <c r="AP54">
        <v>3.0929739999999999</v>
      </c>
      <c r="AQ54">
        <v>0</v>
      </c>
      <c r="AR54">
        <v>31.987296000000001</v>
      </c>
      <c r="AS54">
        <v>36.594662999999997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0</v>
      </c>
      <c r="BA54">
        <v>6.5148190000000001</v>
      </c>
      <c r="BB54">
        <v>5.1748419999999999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2428.0600280000003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481.00954300000001</v>
      </c>
      <c r="L55">
        <v>175.40029000000001</v>
      </c>
      <c r="M55">
        <v>68.264718999999999</v>
      </c>
      <c r="N55">
        <v>120.131029</v>
      </c>
      <c r="O55">
        <v>126.114856</v>
      </c>
      <c r="P55">
        <v>106.554244</v>
      </c>
      <c r="Q55">
        <v>19.400894000000001</v>
      </c>
      <c r="R55">
        <v>38.767791000000003</v>
      </c>
      <c r="S55">
        <v>24.081837</v>
      </c>
      <c r="T55">
        <v>2.9843220000000001</v>
      </c>
      <c r="U55">
        <v>398.75467500000002</v>
      </c>
      <c r="V55">
        <v>20.088640000000002</v>
      </c>
      <c r="W55">
        <v>42.794598000000001</v>
      </c>
      <c r="X55">
        <v>143.22814</v>
      </c>
      <c r="Y55">
        <v>0</v>
      </c>
      <c r="Z55">
        <v>12.595577</v>
      </c>
      <c r="AA55">
        <v>12.207712000000001</v>
      </c>
      <c r="AB55">
        <v>46.841133999999997</v>
      </c>
      <c r="AC55">
        <v>33.640023999999997</v>
      </c>
      <c r="AD55">
        <v>21.023600999999999</v>
      </c>
      <c r="AE55">
        <v>57.151603999999999</v>
      </c>
      <c r="AF55">
        <v>0</v>
      </c>
      <c r="AG55">
        <v>46.164462999999998</v>
      </c>
      <c r="AH55">
        <v>173.807738</v>
      </c>
      <c r="AI55">
        <v>4.125985</v>
      </c>
      <c r="AJ55">
        <v>0</v>
      </c>
      <c r="AK55">
        <v>65.341318999999999</v>
      </c>
      <c r="AL55">
        <v>74.069134000000005</v>
      </c>
      <c r="AM55">
        <v>0</v>
      </c>
      <c r="AN55">
        <v>1.1504220000000001</v>
      </c>
      <c r="AO55">
        <v>0</v>
      </c>
      <c r="AP55">
        <v>3.0929739999999999</v>
      </c>
      <c r="AQ55">
        <v>0</v>
      </c>
      <c r="AR55">
        <v>37.318511999999998</v>
      </c>
      <c r="AS55">
        <v>36.594662999999997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6.5148190000000001</v>
      </c>
      <c r="BB55">
        <v>5.1748419999999999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2423.7060560000004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481.00954300000001</v>
      </c>
      <c r="L56">
        <v>175.40029000000001</v>
      </c>
      <c r="M56">
        <v>68.264718999999999</v>
      </c>
      <c r="N56">
        <v>120.131029</v>
      </c>
      <c r="O56">
        <v>126.114856</v>
      </c>
      <c r="P56">
        <v>106.554244</v>
      </c>
      <c r="Q56">
        <v>19.400894000000001</v>
      </c>
      <c r="R56">
        <v>38.767791000000003</v>
      </c>
      <c r="S56">
        <v>24.081837</v>
      </c>
      <c r="T56">
        <v>2.9843220000000001</v>
      </c>
      <c r="U56">
        <v>398.75467500000002</v>
      </c>
      <c r="V56">
        <v>20.088640000000002</v>
      </c>
      <c r="W56">
        <v>42.794598000000001</v>
      </c>
      <c r="X56">
        <v>143.22814</v>
      </c>
      <c r="Y56">
        <v>0</v>
      </c>
      <c r="Z56">
        <v>12.595577</v>
      </c>
      <c r="AA56">
        <v>12.586150999999999</v>
      </c>
      <c r="AB56">
        <v>46.841133999999997</v>
      </c>
      <c r="AC56">
        <v>33.640023999999997</v>
      </c>
      <c r="AD56">
        <v>21.023600999999999</v>
      </c>
      <c r="AE56">
        <v>57.151603999999999</v>
      </c>
      <c r="AF56">
        <v>0</v>
      </c>
      <c r="AG56">
        <v>46.164462999999998</v>
      </c>
      <c r="AH56">
        <v>173.807738</v>
      </c>
      <c r="AI56">
        <v>4.125985</v>
      </c>
      <c r="AJ56">
        <v>0</v>
      </c>
      <c r="AK56">
        <v>65.341318999999999</v>
      </c>
      <c r="AL56">
        <v>74.069134000000005</v>
      </c>
      <c r="AM56">
        <v>0</v>
      </c>
      <c r="AN56">
        <v>1.1504220000000001</v>
      </c>
      <c r="AO56">
        <v>0</v>
      </c>
      <c r="AP56">
        <v>3.0929739999999999</v>
      </c>
      <c r="AQ56">
        <v>0</v>
      </c>
      <c r="AR56">
        <v>37.318511999999998</v>
      </c>
      <c r="AS56">
        <v>36.594662999999997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6.5148190000000001</v>
      </c>
      <c r="BB56">
        <v>5.1748419999999999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2424.0844950000005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593.51220499999999</v>
      </c>
      <c r="L57">
        <v>178.29768999999999</v>
      </c>
      <c r="M57">
        <v>68.264718999999999</v>
      </c>
      <c r="N57">
        <v>120.131029</v>
      </c>
      <c r="O57">
        <v>126.114856</v>
      </c>
      <c r="P57">
        <v>114.92446700000001</v>
      </c>
      <c r="Q57">
        <v>21.855955999999999</v>
      </c>
      <c r="R57">
        <v>43.370818</v>
      </c>
      <c r="S57">
        <v>26.693728</v>
      </c>
      <c r="T57">
        <v>2.9843220000000001</v>
      </c>
      <c r="U57">
        <v>398.75467500000002</v>
      </c>
      <c r="V57">
        <v>20.088640000000002</v>
      </c>
      <c r="W57">
        <v>42.794598000000001</v>
      </c>
      <c r="X57">
        <v>143.22814</v>
      </c>
      <c r="Y57">
        <v>0</v>
      </c>
      <c r="Z57">
        <v>12.595577</v>
      </c>
      <c r="AA57">
        <v>13.568872000000001</v>
      </c>
      <c r="AB57">
        <v>46.841133999999997</v>
      </c>
      <c r="AC57">
        <v>33.640023999999997</v>
      </c>
      <c r="AD57">
        <v>21.023600999999999</v>
      </c>
      <c r="AE57">
        <v>57.151603999999999</v>
      </c>
      <c r="AF57">
        <v>0</v>
      </c>
      <c r="AG57">
        <v>46.164462999999998</v>
      </c>
      <c r="AH57">
        <v>173.807738</v>
      </c>
      <c r="AI57">
        <v>4.125985</v>
      </c>
      <c r="AJ57">
        <v>0</v>
      </c>
      <c r="AK57">
        <v>65.341318999999999</v>
      </c>
      <c r="AL57">
        <v>74.069134000000005</v>
      </c>
      <c r="AM57">
        <v>0</v>
      </c>
      <c r="AN57">
        <v>1.1504220000000001</v>
      </c>
      <c r="AO57">
        <v>0</v>
      </c>
      <c r="AP57">
        <v>3.0929739999999999</v>
      </c>
      <c r="AQ57">
        <v>0</v>
      </c>
      <c r="AR57">
        <v>37.318511999999998</v>
      </c>
      <c r="AS57">
        <v>36.594662999999997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6.5148190000000001</v>
      </c>
      <c r="BB57">
        <v>5.1748419999999999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2558.5074810000001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593.51220499999999</v>
      </c>
      <c r="L58">
        <v>253.59010599999999</v>
      </c>
      <c r="M58">
        <v>68.264718999999999</v>
      </c>
      <c r="N58">
        <v>120.131029</v>
      </c>
      <c r="O58">
        <v>126.114856</v>
      </c>
      <c r="P58">
        <v>124.054029</v>
      </c>
      <c r="Q58">
        <v>21.856054</v>
      </c>
      <c r="R58">
        <v>43.370818</v>
      </c>
      <c r="S58">
        <v>26.693728</v>
      </c>
      <c r="T58">
        <v>2.9843220000000001</v>
      </c>
      <c r="U58">
        <v>398.75467500000002</v>
      </c>
      <c r="V58">
        <v>20.088640000000002</v>
      </c>
      <c r="W58">
        <v>42.794598000000001</v>
      </c>
      <c r="X58">
        <v>143.22814</v>
      </c>
      <c r="Y58">
        <v>0</v>
      </c>
      <c r="Z58">
        <v>12.595577</v>
      </c>
      <c r="AA58">
        <v>13.568872000000001</v>
      </c>
      <c r="AB58">
        <v>46.841133999999997</v>
      </c>
      <c r="AC58">
        <v>33.640023999999997</v>
      </c>
      <c r="AD58">
        <v>21.023600999999999</v>
      </c>
      <c r="AE58">
        <v>57.151603999999999</v>
      </c>
      <c r="AF58">
        <v>0</v>
      </c>
      <c r="AG58">
        <v>46.164462999999998</v>
      </c>
      <c r="AH58">
        <v>173.807738</v>
      </c>
      <c r="AI58">
        <v>4.125985</v>
      </c>
      <c r="AJ58">
        <v>0</v>
      </c>
      <c r="AK58">
        <v>65.341318999999999</v>
      </c>
      <c r="AL58">
        <v>74.069134000000005</v>
      </c>
      <c r="AM58">
        <v>0</v>
      </c>
      <c r="AN58">
        <v>1.1504220000000001</v>
      </c>
      <c r="AO58">
        <v>0</v>
      </c>
      <c r="AP58">
        <v>3.0929739999999999</v>
      </c>
      <c r="AQ58">
        <v>0</v>
      </c>
      <c r="AR58">
        <v>31.987296000000001</v>
      </c>
      <c r="AS58">
        <v>36.594662999999997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6.5148190000000001</v>
      </c>
      <c r="BB58">
        <v>5.1748419999999999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2637.5983409999994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665.16100600000004</v>
      </c>
      <c r="L59">
        <v>330.854106</v>
      </c>
      <c r="M59">
        <v>68.264718999999999</v>
      </c>
      <c r="N59">
        <v>120.131029</v>
      </c>
      <c r="O59">
        <v>126.114856</v>
      </c>
      <c r="P59">
        <v>120.427727</v>
      </c>
      <c r="Q59">
        <v>21.856054</v>
      </c>
      <c r="R59">
        <v>43.370818</v>
      </c>
      <c r="S59">
        <v>26.693728</v>
      </c>
      <c r="T59">
        <v>2.9843220000000001</v>
      </c>
      <c r="U59">
        <v>398.75467500000002</v>
      </c>
      <c r="V59">
        <v>20.088640000000002</v>
      </c>
      <c r="W59">
        <v>42.794598000000001</v>
      </c>
      <c r="X59">
        <v>143.22814</v>
      </c>
      <c r="Y59">
        <v>0</v>
      </c>
      <c r="Z59">
        <v>12.595577</v>
      </c>
      <c r="AA59">
        <v>13.568872000000001</v>
      </c>
      <c r="AB59">
        <v>46.841133999999997</v>
      </c>
      <c r="AC59">
        <v>33.640023999999997</v>
      </c>
      <c r="AD59">
        <v>21.023600999999999</v>
      </c>
      <c r="AE59">
        <v>57.151603999999999</v>
      </c>
      <c r="AF59">
        <v>0</v>
      </c>
      <c r="AG59">
        <v>46.164462999999998</v>
      </c>
      <c r="AH59">
        <v>173.807738</v>
      </c>
      <c r="AI59">
        <v>4.125985</v>
      </c>
      <c r="AJ59">
        <v>0</v>
      </c>
      <c r="AK59">
        <v>65.341318999999999</v>
      </c>
      <c r="AL59">
        <v>74.069134000000005</v>
      </c>
      <c r="AM59">
        <v>0</v>
      </c>
      <c r="AN59">
        <v>1.10859</v>
      </c>
      <c r="AO59">
        <v>0</v>
      </c>
      <c r="AP59">
        <v>3.0929739999999999</v>
      </c>
      <c r="AQ59">
        <v>0</v>
      </c>
      <c r="AR59">
        <v>31.987296000000001</v>
      </c>
      <c r="AS59">
        <v>36.594662999999997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6.5148190000000001</v>
      </c>
      <c r="BB59">
        <v>5.1748419999999999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2782.8430079999994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665.16186200000004</v>
      </c>
      <c r="L60">
        <v>330.854106</v>
      </c>
      <c r="M60">
        <v>68.264718999999999</v>
      </c>
      <c r="N60">
        <v>120.131029</v>
      </c>
      <c r="O60">
        <v>126.114856</v>
      </c>
      <c r="P60">
        <v>120.848333</v>
      </c>
      <c r="Q60">
        <v>21.856054</v>
      </c>
      <c r="R60">
        <v>43.370818</v>
      </c>
      <c r="S60">
        <v>26.693728</v>
      </c>
      <c r="T60">
        <v>2.9843220000000001</v>
      </c>
      <c r="U60">
        <v>398.75467500000002</v>
      </c>
      <c r="V60">
        <v>20.088640000000002</v>
      </c>
      <c r="W60">
        <v>42.794598000000001</v>
      </c>
      <c r="X60">
        <v>143.22814</v>
      </c>
      <c r="Y60">
        <v>0</v>
      </c>
      <c r="Z60">
        <v>12.595577</v>
      </c>
      <c r="AA60">
        <v>13.568872000000001</v>
      </c>
      <c r="AB60">
        <v>46.841133999999997</v>
      </c>
      <c r="AC60">
        <v>33.640023999999997</v>
      </c>
      <c r="AD60">
        <v>21.023600999999999</v>
      </c>
      <c r="AE60">
        <v>57.151603999999999</v>
      </c>
      <c r="AF60">
        <v>0</v>
      </c>
      <c r="AG60">
        <v>46.164462999999998</v>
      </c>
      <c r="AH60">
        <v>173.807738</v>
      </c>
      <c r="AI60">
        <v>4.125985</v>
      </c>
      <c r="AJ60">
        <v>0</v>
      </c>
      <c r="AK60">
        <v>65.341318999999999</v>
      </c>
      <c r="AL60">
        <v>74.069134000000005</v>
      </c>
      <c r="AM60">
        <v>0</v>
      </c>
      <c r="AN60">
        <v>1.10859</v>
      </c>
      <c r="AO60">
        <v>0</v>
      </c>
      <c r="AP60">
        <v>3.0929739999999999</v>
      </c>
      <c r="AQ60">
        <v>0</v>
      </c>
      <c r="AR60">
        <v>31.987296000000001</v>
      </c>
      <c r="AS60">
        <v>36.594662999999997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6.5148190000000001</v>
      </c>
      <c r="BB60">
        <v>5.1748419999999999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2783.2644699999992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665.16186200000004</v>
      </c>
      <c r="L61">
        <v>427.78295300000002</v>
      </c>
      <c r="M61">
        <v>68.264718999999999</v>
      </c>
      <c r="N61">
        <v>120.131029</v>
      </c>
      <c r="O61">
        <v>126.114856</v>
      </c>
      <c r="P61">
        <v>129.887291</v>
      </c>
      <c r="Q61">
        <v>21.856054</v>
      </c>
      <c r="R61">
        <v>43.370818</v>
      </c>
      <c r="S61">
        <v>26.693728</v>
      </c>
      <c r="T61">
        <v>2.9843220000000001</v>
      </c>
      <c r="U61">
        <v>398.75467500000002</v>
      </c>
      <c r="V61">
        <v>20.088640000000002</v>
      </c>
      <c r="W61">
        <v>42.794598000000001</v>
      </c>
      <c r="X61">
        <v>143.22814</v>
      </c>
      <c r="Y61">
        <v>0</v>
      </c>
      <c r="Z61">
        <v>12.595577</v>
      </c>
      <c r="AA61">
        <v>27.137744000000001</v>
      </c>
      <c r="AB61">
        <v>46.841133999999997</v>
      </c>
      <c r="AC61">
        <v>33.640023999999997</v>
      </c>
      <c r="AD61">
        <v>21.023600999999999</v>
      </c>
      <c r="AE61">
        <v>57.151603999999999</v>
      </c>
      <c r="AF61">
        <v>0</v>
      </c>
      <c r="AG61">
        <v>46.164462999999998</v>
      </c>
      <c r="AH61">
        <v>173.807738</v>
      </c>
      <c r="AI61">
        <v>4.125985</v>
      </c>
      <c r="AJ61">
        <v>0</v>
      </c>
      <c r="AK61">
        <v>65.341318999999999</v>
      </c>
      <c r="AL61">
        <v>74.069134000000005</v>
      </c>
      <c r="AM61">
        <v>0</v>
      </c>
      <c r="AN61">
        <v>1.10859</v>
      </c>
      <c r="AO61">
        <v>0</v>
      </c>
      <c r="AP61">
        <v>3.0929739999999999</v>
      </c>
      <c r="AQ61">
        <v>0</v>
      </c>
      <c r="AR61">
        <v>31.987296000000001</v>
      </c>
      <c r="AS61">
        <v>36.594662999999997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6.5148190000000001</v>
      </c>
      <c r="BB61">
        <v>5.1748419999999999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2902.8011469999997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665.16186200000004</v>
      </c>
      <c r="L62">
        <v>465.94055200000003</v>
      </c>
      <c r="M62">
        <v>68.264718999999999</v>
      </c>
      <c r="N62">
        <v>120.131029</v>
      </c>
      <c r="O62">
        <v>126.114856</v>
      </c>
      <c r="P62">
        <v>131.83171100000001</v>
      </c>
      <c r="Q62">
        <v>21.856054</v>
      </c>
      <c r="R62">
        <v>43.370818</v>
      </c>
      <c r="S62">
        <v>26.693728</v>
      </c>
      <c r="T62">
        <v>2.9843220000000001</v>
      </c>
      <c r="U62">
        <v>398.75467500000002</v>
      </c>
      <c r="V62">
        <v>20.088640000000002</v>
      </c>
      <c r="W62">
        <v>42.794598000000001</v>
      </c>
      <c r="X62">
        <v>143.22814</v>
      </c>
      <c r="Y62">
        <v>0</v>
      </c>
      <c r="Z62">
        <v>12.595577</v>
      </c>
      <c r="AA62">
        <v>27.137744000000001</v>
      </c>
      <c r="AB62">
        <v>46.841133999999997</v>
      </c>
      <c r="AC62">
        <v>33.640023999999997</v>
      </c>
      <c r="AD62">
        <v>21.023600999999999</v>
      </c>
      <c r="AE62">
        <v>57.151603999999999</v>
      </c>
      <c r="AF62">
        <v>0</v>
      </c>
      <c r="AG62">
        <v>46.164462999999998</v>
      </c>
      <c r="AH62">
        <v>173.807738</v>
      </c>
      <c r="AI62">
        <v>4.125985</v>
      </c>
      <c r="AJ62">
        <v>0</v>
      </c>
      <c r="AK62">
        <v>65.341318999999999</v>
      </c>
      <c r="AL62">
        <v>74.069134000000005</v>
      </c>
      <c r="AM62">
        <v>0</v>
      </c>
      <c r="AN62">
        <v>1.10859</v>
      </c>
      <c r="AO62">
        <v>0</v>
      </c>
      <c r="AP62">
        <v>3.0929739999999999</v>
      </c>
      <c r="AQ62">
        <v>0</v>
      </c>
      <c r="AR62">
        <v>31.987296000000001</v>
      </c>
      <c r="AS62">
        <v>36.594662999999997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1.8096179999999999</v>
      </c>
      <c r="BA62">
        <v>6.5148190000000001</v>
      </c>
      <c r="BB62">
        <v>5.1748419999999999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2944.7127839999994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665.16186200000004</v>
      </c>
      <c r="L63">
        <v>465.94055200000003</v>
      </c>
      <c r="M63">
        <v>68.264718999999999</v>
      </c>
      <c r="N63">
        <v>120.131029</v>
      </c>
      <c r="O63">
        <v>126.114856</v>
      </c>
      <c r="P63">
        <v>133.77613199999999</v>
      </c>
      <c r="Q63">
        <v>21.856054</v>
      </c>
      <c r="R63">
        <v>43.370818</v>
      </c>
      <c r="S63">
        <v>26.693728</v>
      </c>
      <c r="T63">
        <v>2.9843220000000001</v>
      </c>
      <c r="U63">
        <v>398.75467500000002</v>
      </c>
      <c r="V63">
        <v>20.088640000000002</v>
      </c>
      <c r="W63">
        <v>42.794598000000001</v>
      </c>
      <c r="X63">
        <v>143.22814</v>
      </c>
      <c r="Y63">
        <v>0</v>
      </c>
      <c r="Z63">
        <v>12.595577</v>
      </c>
      <c r="AA63">
        <v>27.137744000000001</v>
      </c>
      <c r="AB63">
        <v>46.841133999999997</v>
      </c>
      <c r="AC63">
        <v>33.640023999999997</v>
      </c>
      <c r="AD63">
        <v>10.511799999999999</v>
      </c>
      <c r="AE63">
        <v>57.151603999999999</v>
      </c>
      <c r="AF63">
        <v>0</v>
      </c>
      <c r="AG63">
        <v>46.164462999999998</v>
      </c>
      <c r="AH63">
        <v>173.807738</v>
      </c>
      <c r="AI63">
        <v>4.125985</v>
      </c>
      <c r="AJ63">
        <v>0</v>
      </c>
      <c r="AK63">
        <v>65.341318999999999</v>
      </c>
      <c r="AL63">
        <v>74.069134000000005</v>
      </c>
      <c r="AM63">
        <v>0</v>
      </c>
      <c r="AN63">
        <v>1.10859</v>
      </c>
      <c r="AO63">
        <v>0</v>
      </c>
      <c r="AP63">
        <v>3.0929739999999999</v>
      </c>
      <c r="AQ63">
        <v>0</v>
      </c>
      <c r="AR63">
        <v>31.987296000000001</v>
      </c>
      <c r="AS63">
        <v>36.594662999999997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1.8096179999999999</v>
      </c>
      <c r="BA63">
        <v>6.5148190000000001</v>
      </c>
      <c r="BB63">
        <v>5.1748419999999999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2936.1454039999994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665.16186200000004</v>
      </c>
      <c r="L64">
        <v>465.94055200000003</v>
      </c>
      <c r="M64">
        <v>68.264718999999999</v>
      </c>
      <c r="N64">
        <v>120.131029</v>
      </c>
      <c r="O64">
        <v>126.114856</v>
      </c>
      <c r="P64">
        <v>135.720552</v>
      </c>
      <c r="Q64">
        <v>21.856054</v>
      </c>
      <c r="R64">
        <v>37.189698</v>
      </c>
      <c r="S64">
        <v>26.693728</v>
      </c>
      <c r="T64">
        <v>2.9843220000000001</v>
      </c>
      <c r="U64">
        <v>398.75467500000002</v>
      </c>
      <c r="V64">
        <v>20.088640000000002</v>
      </c>
      <c r="W64">
        <v>42.794598000000001</v>
      </c>
      <c r="X64">
        <v>143.22814</v>
      </c>
      <c r="Y64">
        <v>0</v>
      </c>
      <c r="Z64">
        <v>12.595577</v>
      </c>
      <c r="AA64">
        <v>27.137744000000001</v>
      </c>
      <c r="AB64">
        <v>46.841133999999997</v>
      </c>
      <c r="AC64">
        <v>33.640023999999997</v>
      </c>
      <c r="AD64">
        <v>10.511799999999999</v>
      </c>
      <c r="AE64">
        <v>57.151603999999999</v>
      </c>
      <c r="AF64">
        <v>0</v>
      </c>
      <c r="AG64">
        <v>46.164462999999998</v>
      </c>
      <c r="AH64">
        <v>173.807738</v>
      </c>
      <c r="AI64">
        <v>4.125985</v>
      </c>
      <c r="AJ64">
        <v>0</v>
      </c>
      <c r="AK64">
        <v>65.341318999999999</v>
      </c>
      <c r="AL64">
        <v>74.069134000000005</v>
      </c>
      <c r="AM64">
        <v>0</v>
      </c>
      <c r="AN64">
        <v>1.10859</v>
      </c>
      <c r="AO64">
        <v>0</v>
      </c>
      <c r="AP64">
        <v>3.0929739999999999</v>
      </c>
      <c r="AQ64">
        <v>0</v>
      </c>
      <c r="AR64">
        <v>31.987296000000001</v>
      </c>
      <c r="AS64">
        <v>36.594662999999997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1.8096179999999999</v>
      </c>
      <c r="BA64">
        <v>6.5148190000000001</v>
      </c>
      <c r="BB64">
        <v>5.1748419999999999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2931.9087039999995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665.16186200000004</v>
      </c>
      <c r="L65">
        <v>465.94055200000003</v>
      </c>
      <c r="M65">
        <v>68.264718999999999</v>
      </c>
      <c r="N65">
        <v>120.131029</v>
      </c>
      <c r="O65">
        <v>126.114856</v>
      </c>
      <c r="P65">
        <v>137.31560899999999</v>
      </c>
      <c r="Q65">
        <v>21.856054</v>
      </c>
      <c r="R65">
        <v>43.370818</v>
      </c>
      <c r="S65">
        <v>26.693728</v>
      </c>
      <c r="T65">
        <v>2.9843220000000001</v>
      </c>
      <c r="U65">
        <v>398.75467500000002</v>
      </c>
      <c r="V65">
        <v>20.088640000000002</v>
      </c>
      <c r="W65">
        <v>42.794598000000001</v>
      </c>
      <c r="X65">
        <v>143.22814</v>
      </c>
      <c r="Y65">
        <v>0</v>
      </c>
      <c r="Z65">
        <v>6.2977889999999999</v>
      </c>
      <c r="AA65">
        <v>27.137744000000001</v>
      </c>
      <c r="AB65">
        <v>46.841133999999997</v>
      </c>
      <c r="AC65">
        <v>33.640023999999997</v>
      </c>
      <c r="AD65">
        <v>10.511799999999999</v>
      </c>
      <c r="AE65">
        <v>57.151603999999999</v>
      </c>
      <c r="AF65">
        <v>0</v>
      </c>
      <c r="AG65">
        <v>46.164462999999998</v>
      </c>
      <c r="AH65">
        <v>173.807738</v>
      </c>
      <c r="AI65">
        <v>4.125985</v>
      </c>
      <c r="AJ65">
        <v>0</v>
      </c>
      <c r="AK65">
        <v>65.341318999999999</v>
      </c>
      <c r="AL65">
        <v>74.069134000000005</v>
      </c>
      <c r="AM65">
        <v>0</v>
      </c>
      <c r="AN65">
        <v>1.10859</v>
      </c>
      <c r="AO65">
        <v>0</v>
      </c>
      <c r="AP65">
        <v>8.0417339999999999</v>
      </c>
      <c r="AQ65">
        <v>0</v>
      </c>
      <c r="AR65">
        <v>31.987296000000001</v>
      </c>
      <c r="AS65">
        <v>36.594662999999997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3.6192340000000001</v>
      </c>
      <c r="BA65">
        <v>6.5148190000000001</v>
      </c>
      <c r="BB65">
        <v>5.1748419999999999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2940.1454689999996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665.16186200000004</v>
      </c>
      <c r="L66">
        <v>465.94055200000003</v>
      </c>
      <c r="M66">
        <v>68.264718999999999</v>
      </c>
      <c r="N66">
        <v>120.131029</v>
      </c>
      <c r="O66">
        <v>126.114856</v>
      </c>
      <c r="P66">
        <v>138.63238100000001</v>
      </c>
      <c r="Q66">
        <v>21.856054</v>
      </c>
      <c r="R66">
        <v>43.370818</v>
      </c>
      <c r="S66">
        <v>26.693728</v>
      </c>
      <c r="T66">
        <v>2.9843220000000001</v>
      </c>
      <c r="U66">
        <v>398.75467500000002</v>
      </c>
      <c r="V66">
        <v>20.088640000000002</v>
      </c>
      <c r="W66">
        <v>42.794598000000001</v>
      </c>
      <c r="X66">
        <v>143.22814</v>
      </c>
      <c r="Y66">
        <v>0</v>
      </c>
      <c r="Z66">
        <v>6.2977889999999999</v>
      </c>
      <c r="AA66">
        <v>27.137744000000001</v>
      </c>
      <c r="AB66">
        <v>46.841133999999997</v>
      </c>
      <c r="AC66">
        <v>33.640023999999997</v>
      </c>
      <c r="AD66">
        <v>10.511799999999999</v>
      </c>
      <c r="AE66">
        <v>57.151603999999999</v>
      </c>
      <c r="AF66">
        <v>0</v>
      </c>
      <c r="AG66">
        <v>46.164462999999998</v>
      </c>
      <c r="AH66">
        <v>173.807738</v>
      </c>
      <c r="AI66">
        <v>4.125985</v>
      </c>
      <c r="AJ66">
        <v>0</v>
      </c>
      <c r="AK66">
        <v>65.341318999999999</v>
      </c>
      <c r="AL66">
        <v>74.069134000000005</v>
      </c>
      <c r="AM66">
        <v>0</v>
      </c>
      <c r="AN66">
        <v>1.10859</v>
      </c>
      <c r="AO66">
        <v>0</v>
      </c>
      <c r="AP66">
        <v>8.0417339999999999</v>
      </c>
      <c r="AQ66">
        <v>0</v>
      </c>
      <c r="AR66">
        <v>31.987296000000001</v>
      </c>
      <c r="AS66">
        <v>36.594662999999997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3.6192340000000001</v>
      </c>
      <c r="BA66">
        <v>6.5148190000000001</v>
      </c>
      <c r="BB66">
        <v>5.1748419999999999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2941.4622409999997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665.16186200000004</v>
      </c>
      <c r="L67">
        <v>465.94055200000003</v>
      </c>
      <c r="M67">
        <v>59.094830999999999</v>
      </c>
      <c r="N67">
        <v>120.131029</v>
      </c>
      <c r="O67">
        <v>126.114856</v>
      </c>
      <c r="P67">
        <v>139.42501300000001</v>
      </c>
      <c r="Q67">
        <v>21.856054</v>
      </c>
      <c r="R67">
        <v>34.195717999999999</v>
      </c>
      <c r="S67">
        <v>26.693728</v>
      </c>
      <c r="T67">
        <v>2.9843220000000001</v>
      </c>
      <c r="U67">
        <v>398.75467500000002</v>
      </c>
      <c r="V67">
        <v>20.088640000000002</v>
      </c>
      <c r="W67">
        <v>42.794598000000001</v>
      </c>
      <c r="X67">
        <v>143.22814</v>
      </c>
      <c r="Y67">
        <v>0</v>
      </c>
      <c r="Z67">
        <v>6.2977889999999999</v>
      </c>
      <c r="AA67">
        <v>27.137744000000001</v>
      </c>
      <c r="AB67">
        <v>46.841133999999997</v>
      </c>
      <c r="AC67">
        <v>33.640023999999997</v>
      </c>
      <c r="AD67">
        <v>10.511799999999999</v>
      </c>
      <c r="AE67">
        <v>57.151603999999999</v>
      </c>
      <c r="AF67">
        <v>0</v>
      </c>
      <c r="AG67">
        <v>46.164462999999998</v>
      </c>
      <c r="AH67">
        <v>173.807738</v>
      </c>
      <c r="AI67">
        <v>0</v>
      </c>
      <c r="AJ67">
        <v>0</v>
      </c>
      <c r="AK67">
        <v>65.341318999999999</v>
      </c>
      <c r="AL67">
        <v>74.069134000000005</v>
      </c>
      <c r="AM67">
        <v>0</v>
      </c>
      <c r="AN67">
        <v>1.10859</v>
      </c>
      <c r="AO67">
        <v>0</v>
      </c>
      <c r="AP67">
        <v>11.134708</v>
      </c>
      <c r="AQ67">
        <v>0</v>
      </c>
      <c r="AR67">
        <v>31.987296000000001</v>
      </c>
      <c r="AS67">
        <v>36.594662999999997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3.6192340000000001</v>
      </c>
      <c r="BA67">
        <v>6.5148190000000001</v>
      </c>
      <c r="BB67">
        <v>5.1748419999999999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2922.8768739999991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665.16186200000004</v>
      </c>
      <c r="L68">
        <v>465.94055200000003</v>
      </c>
      <c r="M68">
        <v>59.094830999999999</v>
      </c>
      <c r="N68">
        <v>120.131029</v>
      </c>
      <c r="O68">
        <v>126.114856</v>
      </c>
      <c r="P68">
        <v>139.42501300000001</v>
      </c>
      <c r="Q68">
        <v>21.856054</v>
      </c>
      <c r="R68">
        <v>34.195717999999999</v>
      </c>
      <c r="S68">
        <v>26.693728</v>
      </c>
      <c r="T68">
        <v>2.9843220000000001</v>
      </c>
      <c r="U68">
        <v>398.75467500000002</v>
      </c>
      <c r="V68">
        <v>20.088640000000002</v>
      </c>
      <c r="W68">
        <v>42.794598000000001</v>
      </c>
      <c r="X68">
        <v>143.22814</v>
      </c>
      <c r="Y68">
        <v>0</v>
      </c>
      <c r="Z68">
        <v>6.2977889999999999</v>
      </c>
      <c r="AA68">
        <v>27.137744000000001</v>
      </c>
      <c r="AB68">
        <v>46.841133999999997</v>
      </c>
      <c r="AC68">
        <v>33.640023999999997</v>
      </c>
      <c r="AD68">
        <v>10.511799999999999</v>
      </c>
      <c r="AE68">
        <v>57.151603999999999</v>
      </c>
      <c r="AF68">
        <v>0</v>
      </c>
      <c r="AG68">
        <v>46.164462999999998</v>
      </c>
      <c r="AH68">
        <v>173.807738</v>
      </c>
      <c r="AI68">
        <v>0</v>
      </c>
      <c r="AJ68">
        <v>0</v>
      </c>
      <c r="AK68">
        <v>65.341318999999999</v>
      </c>
      <c r="AL68">
        <v>74.069134000000005</v>
      </c>
      <c r="AM68">
        <v>0</v>
      </c>
      <c r="AN68">
        <v>1.10859</v>
      </c>
      <c r="AO68">
        <v>0</v>
      </c>
      <c r="AP68">
        <v>11.134708</v>
      </c>
      <c r="AQ68">
        <v>0</v>
      </c>
      <c r="AR68">
        <v>31.987296000000001</v>
      </c>
      <c r="AS68">
        <v>36.594662999999997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3.6192340000000001</v>
      </c>
      <c r="BA68">
        <v>6.5148190000000001</v>
      </c>
      <c r="BB68">
        <v>5.1748419999999999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2922.8768739999991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665.16186200000004</v>
      </c>
      <c r="L69">
        <v>465.94055200000003</v>
      </c>
      <c r="M69">
        <v>59.094830999999999</v>
      </c>
      <c r="N69">
        <v>120.131029</v>
      </c>
      <c r="O69">
        <v>126.114856</v>
      </c>
      <c r="P69">
        <v>139.42501300000001</v>
      </c>
      <c r="Q69">
        <v>21.856054</v>
      </c>
      <c r="R69">
        <v>42.791338000000003</v>
      </c>
      <c r="S69">
        <v>26.693728</v>
      </c>
      <c r="T69">
        <v>2.9843220000000001</v>
      </c>
      <c r="U69">
        <v>398.75467500000002</v>
      </c>
      <c r="V69">
        <v>20.088640000000002</v>
      </c>
      <c r="W69">
        <v>42.794598000000001</v>
      </c>
      <c r="X69">
        <v>143.22814</v>
      </c>
      <c r="Y69">
        <v>0</v>
      </c>
      <c r="Z69">
        <v>6.2977889999999999</v>
      </c>
      <c r="AA69">
        <v>27.137744000000001</v>
      </c>
      <c r="AB69">
        <v>46.841133999999997</v>
      </c>
      <c r="AC69">
        <v>33.640023999999997</v>
      </c>
      <c r="AD69">
        <v>10.511799999999999</v>
      </c>
      <c r="AE69">
        <v>57.151603999999999</v>
      </c>
      <c r="AF69">
        <v>0</v>
      </c>
      <c r="AG69">
        <v>46.164462999999998</v>
      </c>
      <c r="AH69">
        <v>173.807738</v>
      </c>
      <c r="AI69">
        <v>0</v>
      </c>
      <c r="AJ69">
        <v>0</v>
      </c>
      <c r="AK69">
        <v>65.341318999999999</v>
      </c>
      <c r="AL69">
        <v>74.069134000000005</v>
      </c>
      <c r="AM69">
        <v>0</v>
      </c>
      <c r="AN69">
        <v>1.10859</v>
      </c>
      <c r="AO69">
        <v>0</v>
      </c>
      <c r="AP69">
        <v>2.47438</v>
      </c>
      <c r="AQ69">
        <v>0</v>
      </c>
      <c r="AR69">
        <v>31.987296000000001</v>
      </c>
      <c r="AS69">
        <v>36.594662999999997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4.4788030000000001</v>
      </c>
      <c r="BA69">
        <v>6.5148190000000001</v>
      </c>
      <c r="BB69">
        <v>5.1748419999999999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2923.6717349999994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665.16186200000004</v>
      </c>
      <c r="L70">
        <v>427.78295300000002</v>
      </c>
      <c r="M70">
        <v>59.094830999999999</v>
      </c>
      <c r="N70">
        <v>120.131029</v>
      </c>
      <c r="O70">
        <v>126.114856</v>
      </c>
      <c r="P70">
        <v>139.42501300000001</v>
      </c>
      <c r="Q70">
        <v>21.856054</v>
      </c>
      <c r="R70">
        <v>42.791338000000003</v>
      </c>
      <c r="S70">
        <v>26.693728</v>
      </c>
      <c r="T70">
        <v>2.9843220000000001</v>
      </c>
      <c r="U70">
        <v>398.75467500000002</v>
      </c>
      <c r="V70">
        <v>20.088640000000002</v>
      </c>
      <c r="W70">
        <v>42.794598000000001</v>
      </c>
      <c r="X70">
        <v>143.22814</v>
      </c>
      <c r="Y70">
        <v>0</v>
      </c>
      <c r="Z70">
        <v>6.2977889999999999</v>
      </c>
      <c r="AA70">
        <v>27.137744000000001</v>
      </c>
      <c r="AB70">
        <v>46.841133999999997</v>
      </c>
      <c r="AC70">
        <v>33.640023999999997</v>
      </c>
      <c r="AD70">
        <v>10.511799999999999</v>
      </c>
      <c r="AE70">
        <v>57.151603999999999</v>
      </c>
      <c r="AF70">
        <v>0</v>
      </c>
      <c r="AG70">
        <v>46.164462999999998</v>
      </c>
      <c r="AH70">
        <v>173.807738</v>
      </c>
      <c r="AI70">
        <v>0</v>
      </c>
      <c r="AJ70">
        <v>0</v>
      </c>
      <c r="AK70">
        <v>65.341318999999999</v>
      </c>
      <c r="AL70">
        <v>74.069134000000005</v>
      </c>
      <c r="AM70">
        <v>0</v>
      </c>
      <c r="AN70">
        <v>1.10859</v>
      </c>
      <c r="AO70">
        <v>0</v>
      </c>
      <c r="AP70">
        <v>2.47438</v>
      </c>
      <c r="AQ70">
        <v>0</v>
      </c>
      <c r="AR70">
        <v>31.987296000000001</v>
      </c>
      <c r="AS70">
        <v>36.594662999999997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4.4788030000000001</v>
      </c>
      <c r="BA70">
        <v>6.5148190000000001</v>
      </c>
      <c r="BB70">
        <v>5.1748419999999999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2885.5141359999998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665.16186200000004</v>
      </c>
      <c r="L71">
        <v>465.94055200000003</v>
      </c>
      <c r="M71">
        <v>59.094830999999999</v>
      </c>
      <c r="N71">
        <v>120.131029</v>
      </c>
      <c r="O71">
        <v>126.114856</v>
      </c>
      <c r="P71">
        <v>139.42501300000001</v>
      </c>
      <c r="Q71">
        <v>21.856054</v>
      </c>
      <c r="R71">
        <v>42.791338000000003</v>
      </c>
      <c r="S71">
        <v>26.693728</v>
      </c>
      <c r="T71">
        <v>2.9843220000000001</v>
      </c>
      <c r="U71">
        <v>398.75467500000002</v>
      </c>
      <c r="V71">
        <v>20.088640000000002</v>
      </c>
      <c r="W71">
        <v>42.794598000000001</v>
      </c>
      <c r="X71">
        <v>143.22814</v>
      </c>
      <c r="Y71">
        <v>0</v>
      </c>
      <c r="Z71">
        <v>6.2977889999999999</v>
      </c>
      <c r="AA71">
        <v>27.137744000000001</v>
      </c>
      <c r="AB71">
        <v>46.841133999999997</v>
      </c>
      <c r="AC71">
        <v>33.640023999999997</v>
      </c>
      <c r="AD71">
        <v>10.511799999999999</v>
      </c>
      <c r="AE71">
        <v>57.151603999999999</v>
      </c>
      <c r="AF71">
        <v>0</v>
      </c>
      <c r="AG71">
        <v>46.164462999999998</v>
      </c>
      <c r="AH71">
        <v>173.807738</v>
      </c>
      <c r="AI71">
        <v>0</v>
      </c>
      <c r="AJ71">
        <v>0</v>
      </c>
      <c r="AK71">
        <v>65.341318999999999</v>
      </c>
      <c r="AL71">
        <v>74.069134000000005</v>
      </c>
      <c r="AM71">
        <v>0</v>
      </c>
      <c r="AN71">
        <v>1.10859</v>
      </c>
      <c r="AO71">
        <v>0</v>
      </c>
      <c r="AP71">
        <v>2.47438</v>
      </c>
      <c r="AQ71">
        <v>0</v>
      </c>
      <c r="AR71">
        <v>31.987296000000001</v>
      </c>
      <c r="AS71">
        <v>36.594662999999997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4.4788030000000001</v>
      </c>
      <c r="BA71">
        <v>6.5148190000000001</v>
      </c>
      <c r="BB71">
        <v>5.1748419999999999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2923.6717349999994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665.16186200000004</v>
      </c>
      <c r="L72">
        <v>465.94055200000003</v>
      </c>
      <c r="M72">
        <v>62.579684</v>
      </c>
      <c r="N72">
        <v>120.131029</v>
      </c>
      <c r="O72">
        <v>126.114856</v>
      </c>
      <c r="P72">
        <v>139.42501300000001</v>
      </c>
      <c r="Q72">
        <v>21.856054</v>
      </c>
      <c r="R72">
        <v>42.791338000000003</v>
      </c>
      <c r="S72">
        <v>26.693728</v>
      </c>
      <c r="T72">
        <v>2.9843220000000001</v>
      </c>
      <c r="U72">
        <v>398.75467500000002</v>
      </c>
      <c r="V72">
        <v>20.088640000000002</v>
      </c>
      <c r="W72">
        <v>42.794598000000001</v>
      </c>
      <c r="X72">
        <v>143.22814</v>
      </c>
      <c r="Y72">
        <v>0</v>
      </c>
      <c r="Z72">
        <v>6.2977889999999999</v>
      </c>
      <c r="AA72">
        <v>27.137744000000001</v>
      </c>
      <c r="AB72">
        <v>46.841133999999997</v>
      </c>
      <c r="AC72">
        <v>33.640023999999997</v>
      </c>
      <c r="AD72">
        <v>10.511799999999999</v>
      </c>
      <c r="AE72">
        <v>57.151603999999999</v>
      </c>
      <c r="AF72">
        <v>0</v>
      </c>
      <c r="AG72">
        <v>46.164462999999998</v>
      </c>
      <c r="AH72">
        <v>173.807738</v>
      </c>
      <c r="AI72">
        <v>0</v>
      </c>
      <c r="AJ72">
        <v>0</v>
      </c>
      <c r="AK72">
        <v>65.341318999999999</v>
      </c>
      <c r="AL72">
        <v>74.069134000000005</v>
      </c>
      <c r="AM72">
        <v>0</v>
      </c>
      <c r="AN72">
        <v>1.10859</v>
      </c>
      <c r="AO72">
        <v>0</v>
      </c>
      <c r="AP72">
        <v>2.47438</v>
      </c>
      <c r="AQ72">
        <v>0</v>
      </c>
      <c r="AR72">
        <v>31.987296000000001</v>
      </c>
      <c r="AS72">
        <v>36.594662999999997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6.7182029999999999</v>
      </c>
      <c r="BA72">
        <v>6.5148190000000001</v>
      </c>
      <c r="BB72">
        <v>5.1748419999999999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2929.3959879999998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665.16186200000004</v>
      </c>
      <c r="L73">
        <v>465.94055200000003</v>
      </c>
      <c r="M73">
        <v>69.667519999999996</v>
      </c>
      <c r="N73">
        <v>120.131029</v>
      </c>
      <c r="O73">
        <v>126.114856</v>
      </c>
      <c r="P73">
        <v>139.42501300000001</v>
      </c>
      <c r="Q73">
        <v>21.856054</v>
      </c>
      <c r="R73">
        <v>42.791338000000003</v>
      </c>
      <c r="S73">
        <v>26.693728</v>
      </c>
      <c r="T73">
        <v>2.9843220000000001</v>
      </c>
      <c r="U73">
        <v>398.75467500000002</v>
      </c>
      <c r="V73">
        <v>20.088640000000002</v>
      </c>
      <c r="W73">
        <v>42.794598000000001</v>
      </c>
      <c r="X73">
        <v>143.22814</v>
      </c>
      <c r="Y73">
        <v>0</v>
      </c>
      <c r="Z73">
        <v>6.2977889999999999</v>
      </c>
      <c r="AA73">
        <v>27.137744000000001</v>
      </c>
      <c r="AB73">
        <v>46.841133999999997</v>
      </c>
      <c r="AC73">
        <v>33.640023999999997</v>
      </c>
      <c r="AD73">
        <v>10.511799999999999</v>
      </c>
      <c r="AE73">
        <v>57.151603999999999</v>
      </c>
      <c r="AF73">
        <v>0</v>
      </c>
      <c r="AG73">
        <v>46.164462999999998</v>
      </c>
      <c r="AH73">
        <v>173.807738</v>
      </c>
      <c r="AI73">
        <v>4.125985</v>
      </c>
      <c r="AJ73">
        <v>0</v>
      </c>
      <c r="AK73">
        <v>65.341318999999999</v>
      </c>
      <c r="AL73">
        <v>74.069134000000005</v>
      </c>
      <c r="AM73">
        <v>0</v>
      </c>
      <c r="AN73">
        <v>1.10859</v>
      </c>
      <c r="AO73">
        <v>0</v>
      </c>
      <c r="AP73">
        <v>11.134708</v>
      </c>
      <c r="AQ73">
        <v>0</v>
      </c>
      <c r="AR73">
        <v>31.987296000000001</v>
      </c>
      <c r="AS73">
        <v>36.594662999999997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2.6851340000000001</v>
      </c>
      <c r="AZ73">
        <v>6.7182029999999999</v>
      </c>
      <c r="BA73">
        <v>6.5148190000000001</v>
      </c>
      <c r="BB73">
        <v>5.1748419999999999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2951.9552709999994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665.16186200000004</v>
      </c>
      <c r="L74">
        <v>465.94055200000003</v>
      </c>
      <c r="M74">
        <v>79.748507000000004</v>
      </c>
      <c r="N74">
        <v>120.131029</v>
      </c>
      <c r="O74">
        <v>126.114856</v>
      </c>
      <c r="P74">
        <v>139.42501300000001</v>
      </c>
      <c r="Q74">
        <v>21.856054</v>
      </c>
      <c r="R74">
        <v>42.791338000000003</v>
      </c>
      <c r="S74">
        <v>26.693728</v>
      </c>
      <c r="T74">
        <v>2.9843220000000001</v>
      </c>
      <c r="U74">
        <v>398.75467500000002</v>
      </c>
      <c r="V74">
        <v>20.088640000000002</v>
      </c>
      <c r="W74">
        <v>42.794598000000001</v>
      </c>
      <c r="X74">
        <v>143.22814</v>
      </c>
      <c r="Y74">
        <v>0</v>
      </c>
      <c r="Z74">
        <v>6.2977889999999999</v>
      </c>
      <c r="AA74">
        <v>27.137744000000001</v>
      </c>
      <c r="AB74">
        <v>46.841133999999997</v>
      </c>
      <c r="AC74">
        <v>33.640023999999997</v>
      </c>
      <c r="AD74">
        <v>10.511799999999999</v>
      </c>
      <c r="AE74">
        <v>57.151603999999999</v>
      </c>
      <c r="AF74">
        <v>0</v>
      </c>
      <c r="AG74">
        <v>46.164462999999998</v>
      </c>
      <c r="AH74">
        <v>173.807738</v>
      </c>
      <c r="AI74">
        <v>18.419581000000001</v>
      </c>
      <c r="AJ74">
        <v>0</v>
      </c>
      <c r="AK74">
        <v>65.341318999999999</v>
      </c>
      <c r="AL74">
        <v>74.069134000000005</v>
      </c>
      <c r="AM74">
        <v>12.252115999999999</v>
      </c>
      <c r="AN74">
        <v>1.10859</v>
      </c>
      <c r="AO74">
        <v>0</v>
      </c>
      <c r="AP74">
        <v>11.134708</v>
      </c>
      <c r="AQ74">
        <v>0</v>
      </c>
      <c r="AR74">
        <v>31.987296000000001</v>
      </c>
      <c r="AS74">
        <v>36.594662999999997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5.3702670000000001</v>
      </c>
      <c r="AZ74">
        <v>6.7182029999999999</v>
      </c>
      <c r="BA74">
        <v>6.5148190000000001</v>
      </c>
      <c r="BB74">
        <v>5.1748419999999999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2991.2671029999997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665.16186200000004</v>
      </c>
      <c r="L75">
        <v>465.94055200000003</v>
      </c>
      <c r="M75">
        <v>90.045049000000006</v>
      </c>
      <c r="N75">
        <v>120.131029</v>
      </c>
      <c r="O75">
        <v>126.114856</v>
      </c>
      <c r="P75">
        <v>137.664973</v>
      </c>
      <c r="Q75">
        <v>21.856054</v>
      </c>
      <c r="R75">
        <v>43.370818</v>
      </c>
      <c r="S75">
        <v>26.693728</v>
      </c>
      <c r="T75">
        <v>2.9843220000000001</v>
      </c>
      <c r="U75">
        <v>398.75467500000002</v>
      </c>
      <c r="V75">
        <v>20.088640000000002</v>
      </c>
      <c r="W75">
        <v>42.794598000000001</v>
      </c>
      <c r="X75">
        <v>143.22814</v>
      </c>
      <c r="Y75">
        <v>0</v>
      </c>
      <c r="Z75">
        <v>6.2977889999999999</v>
      </c>
      <c r="AA75">
        <v>40.706615999999997</v>
      </c>
      <c r="AB75">
        <v>46.841133999999997</v>
      </c>
      <c r="AC75">
        <v>33.640023999999997</v>
      </c>
      <c r="AD75">
        <v>21.023600999999999</v>
      </c>
      <c r="AE75">
        <v>57.151603999999999</v>
      </c>
      <c r="AF75">
        <v>0</v>
      </c>
      <c r="AG75">
        <v>46.164462999999998</v>
      </c>
      <c r="AH75">
        <v>173.807738</v>
      </c>
      <c r="AI75">
        <v>18.419581000000001</v>
      </c>
      <c r="AJ75">
        <v>0</v>
      </c>
      <c r="AK75">
        <v>65.341318999999999</v>
      </c>
      <c r="AL75">
        <v>74.069134000000005</v>
      </c>
      <c r="AM75">
        <v>12.252115999999999</v>
      </c>
      <c r="AN75">
        <v>1.10859</v>
      </c>
      <c r="AO75">
        <v>0</v>
      </c>
      <c r="AP75">
        <v>0.49487599999999998</v>
      </c>
      <c r="AQ75">
        <v>0</v>
      </c>
      <c r="AR75">
        <v>31.987296000000001</v>
      </c>
      <c r="AS75">
        <v>36.594662999999997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5.3702670000000001</v>
      </c>
      <c r="AZ75">
        <v>6.7182029999999999</v>
      </c>
      <c r="BA75">
        <v>6.5148190000000001</v>
      </c>
      <c r="BB75">
        <v>5.1748419999999999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3013.8239259999991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665.16186200000004</v>
      </c>
      <c r="L76">
        <v>465.94055200000003</v>
      </c>
      <c r="M76">
        <v>93.736630000000005</v>
      </c>
      <c r="N76">
        <v>120.131029</v>
      </c>
      <c r="O76">
        <v>126.114856</v>
      </c>
      <c r="P76">
        <v>137.664973</v>
      </c>
      <c r="Q76">
        <v>21.856054</v>
      </c>
      <c r="R76">
        <v>42.791338000000003</v>
      </c>
      <c r="S76">
        <v>26.693728</v>
      </c>
      <c r="T76">
        <v>2.9843220000000001</v>
      </c>
      <c r="U76">
        <v>398.75467500000002</v>
      </c>
      <c r="V76">
        <v>20.088640000000002</v>
      </c>
      <c r="W76">
        <v>42.794598000000001</v>
      </c>
      <c r="X76">
        <v>143.22814</v>
      </c>
      <c r="Y76">
        <v>0</v>
      </c>
      <c r="Z76">
        <v>6.2977889999999999</v>
      </c>
      <c r="AA76">
        <v>40.706615999999997</v>
      </c>
      <c r="AB76">
        <v>46.841133999999997</v>
      </c>
      <c r="AC76">
        <v>33.640023999999997</v>
      </c>
      <c r="AD76">
        <v>21.023600999999999</v>
      </c>
      <c r="AE76">
        <v>57.151603999999999</v>
      </c>
      <c r="AF76">
        <v>0</v>
      </c>
      <c r="AG76">
        <v>46.164462999999998</v>
      </c>
      <c r="AH76">
        <v>173.807738</v>
      </c>
      <c r="AI76">
        <v>4.125985</v>
      </c>
      <c r="AJ76">
        <v>0</v>
      </c>
      <c r="AK76">
        <v>65.341318999999999</v>
      </c>
      <c r="AL76">
        <v>74.069134000000005</v>
      </c>
      <c r="AM76">
        <v>12.252115999999999</v>
      </c>
      <c r="AN76">
        <v>1.10859</v>
      </c>
      <c r="AO76">
        <v>0</v>
      </c>
      <c r="AP76">
        <v>0.49487599999999998</v>
      </c>
      <c r="AQ76">
        <v>0</v>
      </c>
      <c r="AR76">
        <v>31.987296000000001</v>
      </c>
      <c r="AS76">
        <v>36.594662999999997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5.3702670000000001</v>
      </c>
      <c r="AZ76">
        <v>6.7182029999999999</v>
      </c>
      <c r="BA76">
        <v>6.5148190000000001</v>
      </c>
      <c r="BB76">
        <v>5.1748419999999999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3002.6424309999993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665.16186200000004</v>
      </c>
      <c r="L77">
        <v>446.27570500000002</v>
      </c>
      <c r="M77">
        <v>93.736630000000005</v>
      </c>
      <c r="N77">
        <v>120.131029</v>
      </c>
      <c r="O77">
        <v>126.114856</v>
      </c>
      <c r="P77">
        <v>137.31560899999999</v>
      </c>
      <c r="Q77">
        <v>21.856054</v>
      </c>
      <c r="R77">
        <v>42.791338000000003</v>
      </c>
      <c r="S77">
        <v>26.693728</v>
      </c>
      <c r="T77">
        <v>2.9843220000000001</v>
      </c>
      <c r="U77">
        <v>398.75467500000002</v>
      </c>
      <c r="V77">
        <v>20.088640000000002</v>
      </c>
      <c r="W77">
        <v>42.794598000000001</v>
      </c>
      <c r="X77">
        <v>140.824264</v>
      </c>
      <c r="Y77">
        <v>0</v>
      </c>
      <c r="Z77">
        <v>12.595577</v>
      </c>
      <c r="AA77">
        <v>40.706615999999997</v>
      </c>
      <c r="AB77">
        <v>46.841133999999997</v>
      </c>
      <c r="AC77">
        <v>33.640023999999997</v>
      </c>
      <c r="AD77">
        <v>31.535401</v>
      </c>
      <c r="AE77">
        <v>57.151603999999999</v>
      </c>
      <c r="AF77">
        <v>0</v>
      </c>
      <c r="AG77">
        <v>46.164462999999998</v>
      </c>
      <c r="AH77">
        <v>173.807738</v>
      </c>
      <c r="AI77">
        <v>4.125985</v>
      </c>
      <c r="AJ77">
        <v>0</v>
      </c>
      <c r="AK77">
        <v>65.341318999999999</v>
      </c>
      <c r="AL77">
        <v>74.069134000000005</v>
      </c>
      <c r="AM77">
        <v>12.252115999999999</v>
      </c>
      <c r="AN77">
        <v>1.10859</v>
      </c>
      <c r="AO77">
        <v>0</v>
      </c>
      <c r="AP77">
        <v>0.49487599999999998</v>
      </c>
      <c r="AQ77">
        <v>0</v>
      </c>
      <c r="AR77">
        <v>31.987296000000001</v>
      </c>
      <c r="AS77">
        <v>36.594662999999997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6.7182029999999999</v>
      </c>
      <c r="BA77">
        <v>6.5148190000000001</v>
      </c>
      <c r="BB77">
        <v>5.1748419999999999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2999.7190659999992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665.16186200000004</v>
      </c>
      <c r="L78">
        <v>441.44670500000001</v>
      </c>
      <c r="M78">
        <v>93.736630000000005</v>
      </c>
      <c r="N78">
        <v>120.131029</v>
      </c>
      <c r="O78">
        <v>126.114856</v>
      </c>
      <c r="P78">
        <v>137.31560899999999</v>
      </c>
      <c r="Q78">
        <v>21.856054</v>
      </c>
      <c r="R78">
        <v>42.791338000000003</v>
      </c>
      <c r="S78">
        <v>26.693728</v>
      </c>
      <c r="T78">
        <v>2.9843220000000001</v>
      </c>
      <c r="U78">
        <v>398.75467500000002</v>
      </c>
      <c r="V78">
        <v>20.088640000000002</v>
      </c>
      <c r="W78">
        <v>42.794598000000001</v>
      </c>
      <c r="X78">
        <v>140.824264</v>
      </c>
      <c r="Y78">
        <v>0</v>
      </c>
      <c r="Z78">
        <v>18.988980000000002</v>
      </c>
      <c r="AA78">
        <v>40.706615999999997</v>
      </c>
      <c r="AB78">
        <v>46.841133999999997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46.164462999999998</v>
      </c>
      <c r="AH78">
        <v>175.79872499999999</v>
      </c>
      <c r="AI78">
        <v>8.8413989999999991</v>
      </c>
      <c r="AJ78">
        <v>0</v>
      </c>
      <c r="AK78">
        <v>65.341318999999999</v>
      </c>
      <c r="AL78">
        <v>74.069134000000005</v>
      </c>
      <c r="AM78">
        <v>18.157636</v>
      </c>
      <c r="AN78">
        <v>1.10859</v>
      </c>
      <c r="AO78">
        <v>0</v>
      </c>
      <c r="AP78">
        <v>0.49487599999999998</v>
      </c>
      <c r="AQ78">
        <v>0</v>
      </c>
      <c r="AR78">
        <v>31.987296000000001</v>
      </c>
      <c r="AS78">
        <v>37.810782000000003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5.1748419999999999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3028.1802229999989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664.58238200000005</v>
      </c>
      <c r="L79">
        <v>377.70390500000002</v>
      </c>
      <c r="M79">
        <v>93.736630000000005</v>
      </c>
      <c r="N79">
        <v>120.131029</v>
      </c>
      <c r="O79">
        <v>126.114856</v>
      </c>
      <c r="P79">
        <v>137.31560899999999</v>
      </c>
      <c r="Q79">
        <v>21.856054</v>
      </c>
      <c r="R79">
        <v>42.791338000000003</v>
      </c>
      <c r="S79">
        <v>26.693728</v>
      </c>
      <c r="T79">
        <v>2.9843220000000001</v>
      </c>
      <c r="U79">
        <v>398.75467500000002</v>
      </c>
      <c r="V79">
        <v>20.088640000000002</v>
      </c>
      <c r="W79">
        <v>42.794598000000001</v>
      </c>
      <c r="X79">
        <v>140.824264</v>
      </c>
      <c r="Y79">
        <v>0</v>
      </c>
      <c r="Z79">
        <v>18.988980000000002</v>
      </c>
      <c r="AA79">
        <v>40.706615999999997</v>
      </c>
      <c r="AB79">
        <v>46.841133999999997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46.164462999999998</v>
      </c>
      <c r="AH79">
        <v>175.79872499999999</v>
      </c>
      <c r="AI79">
        <v>57.469092000000003</v>
      </c>
      <c r="AJ79">
        <v>0</v>
      </c>
      <c r="AK79">
        <v>65.341318999999999</v>
      </c>
      <c r="AL79">
        <v>74.069134000000005</v>
      </c>
      <c r="AM79">
        <v>18.157636</v>
      </c>
      <c r="AN79">
        <v>1.10859</v>
      </c>
      <c r="AO79">
        <v>0</v>
      </c>
      <c r="AP79">
        <v>0.49487599999999998</v>
      </c>
      <c r="AQ79">
        <v>0</v>
      </c>
      <c r="AR79">
        <v>31.987296000000001</v>
      </c>
      <c r="AS79">
        <v>37.810782000000003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2.8464070000000001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3010.1572009999991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664.58238200000005</v>
      </c>
      <c r="L80">
        <v>377.70390500000002</v>
      </c>
      <c r="M80">
        <v>93.736630000000005</v>
      </c>
      <c r="N80">
        <v>120.131029</v>
      </c>
      <c r="O80">
        <v>126.114856</v>
      </c>
      <c r="P80">
        <v>137.31560899999999</v>
      </c>
      <c r="Q80">
        <v>21.856054</v>
      </c>
      <c r="R80">
        <v>42.791338000000003</v>
      </c>
      <c r="S80">
        <v>26.693728</v>
      </c>
      <c r="T80">
        <v>2.9843220000000001</v>
      </c>
      <c r="U80">
        <v>398.75467500000002</v>
      </c>
      <c r="V80">
        <v>20.088640000000002</v>
      </c>
      <c r="W80">
        <v>42.794598000000001</v>
      </c>
      <c r="X80">
        <v>140.824264</v>
      </c>
      <c r="Y80">
        <v>0</v>
      </c>
      <c r="Z80">
        <v>18.988980000000002</v>
      </c>
      <c r="AA80">
        <v>40.706615999999997</v>
      </c>
      <c r="AB80">
        <v>46.841133999999997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46.164462999999998</v>
      </c>
      <c r="AH80">
        <v>175.79872499999999</v>
      </c>
      <c r="AI80">
        <v>57.469092000000003</v>
      </c>
      <c r="AJ80">
        <v>0</v>
      </c>
      <c r="AK80">
        <v>65.341318999999999</v>
      </c>
      <c r="AL80">
        <v>74.069134000000005</v>
      </c>
      <c r="AM80">
        <v>18.157636</v>
      </c>
      <c r="AN80">
        <v>1.10859</v>
      </c>
      <c r="AO80">
        <v>0</v>
      </c>
      <c r="AP80">
        <v>0.49487599999999998</v>
      </c>
      <c r="AQ80">
        <v>0</v>
      </c>
      <c r="AR80">
        <v>31.987296000000001</v>
      </c>
      <c r="AS80">
        <v>37.810782000000003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2.8464070000000001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3010.1572009999991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664.58238200000005</v>
      </c>
      <c r="L81">
        <v>377.70390500000002</v>
      </c>
      <c r="M81">
        <v>93.736630000000005</v>
      </c>
      <c r="N81">
        <v>120.131029</v>
      </c>
      <c r="O81">
        <v>126.114856</v>
      </c>
      <c r="P81">
        <v>137.31560899999999</v>
      </c>
      <c r="Q81">
        <v>21.856054</v>
      </c>
      <c r="R81">
        <v>42.791338000000003</v>
      </c>
      <c r="S81">
        <v>26.693728</v>
      </c>
      <c r="T81">
        <v>2.9843220000000001</v>
      </c>
      <c r="U81">
        <v>398.75467500000002</v>
      </c>
      <c r="V81">
        <v>20.088640000000002</v>
      </c>
      <c r="W81">
        <v>42.794598000000001</v>
      </c>
      <c r="X81">
        <v>140.824264</v>
      </c>
      <c r="Y81">
        <v>0</v>
      </c>
      <c r="Z81">
        <v>18.988980000000002</v>
      </c>
      <c r="AA81">
        <v>40.706615999999997</v>
      </c>
      <c r="AB81">
        <v>46.841133999999997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46.164462999999998</v>
      </c>
      <c r="AH81">
        <v>175.79872499999999</v>
      </c>
      <c r="AI81">
        <v>57.469092000000003</v>
      </c>
      <c r="AJ81">
        <v>0</v>
      </c>
      <c r="AK81">
        <v>65.341318999999999</v>
      </c>
      <c r="AL81">
        <v>74.069134000000005</v>
      </c>
      <c r="AM81">
        <v>18.157636</v>
      </c>
      <c r="AN81">
        <v>1.10859</v>
      </c>
      <c r="AO81">
        <v>0</v>
      </c>
      <c r="AP81">
        <v>1.7320660000000001</v>
      </c>
      <c r="AQ81">
        <v>0</v>
      </c>
      <c r="AR81">
        <v>31.987296000000001</v>
      </c>
      <c r="AS81">
        <v>37.810782000000003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2.8464070000000001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3011.3943909999989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664.58238200000005</v>
      </c>
      <c r="L82">
        <v>377.70390500000002</v>
      </c>
      <c r="M82">
        <v>93.736630000000005</v>
      </c>
      <c r="N82">
        <v>120.131029</v>
      </c>
      <c r="O82">
        <v>126.114856</v>
      </c>
      <c r="P82">
        <v>137.31560899999999</v>
      </c>
      <c r="Q82">
        <v>21.856054</v>
      </c>
      <c r="R82">
        <v>42.791338000000003</v>
      </c>
      <c r="S82">
        <v>26.693728</v>
      </c>
      <c r="T82">
        <v>2.9843220000000001</v>
      </c>
      <c r="U82">
        <v>398.75467500000002</v>
      </c>
      <c r="V82">
        <v>20.088640000000002</v>
      </c>
      <c r="W82">
        <v>42.794598000000001</v>
      </c>
      <c r="X82">
        <v>140.824264</v>
      </c>
      <c r="Y82">
        <v>0</v>
      </c>
      <c r="Z82">
        <v>18.988980000000002</v>
      </c>
      <c r="AA82">
        <v>40.706615999999997</v>
      </c>
      <c r="AB82">
        <v>46.841133999999997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46.164462999999998</v>
      </c>
      <c r="AH82">
        <v>175.79872499999999</v>
      </c>
      <c r="AI82">
        <v>57.469092000000003</v>
      </c>
      <c r="AJ82">
        <v>0</v>
      </c>
      <c r="AK82">
        <v>65.341318999999999</v>
      </c>
      <c r="AL82">
        <v>74.069134000000005</v>
      </c>
      <c r="AM82">
        <v>18.157636</v>
      </c>
      <c r="AN82">
        <v>1.10859</v>
      </c>
      <c r="AO82">
        <v>0</v>
      </c>
      <c r="AP82">
        <v>1.7320660000000001</v>
      </c>
      <c r="AQ82">
        <v>0</v>
      </c>
      <c r="AR82">
        <v>31.987296000000001</v>
      </c>
      <c r="AS82">
        <v>37.810782000000003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2.8464070000000001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3011.3943909999989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664.58238200000005</v>
      </c>
      <c r="L83">
        <v>407.99255199999999</v>
      </c>
      <c r="M83">
        <v>93.736630000000005</v>
      </c>
      <c r="N83">
        <v>120.131029</v>
      </c>
      <c r="O83">
        <v>126.114856</v>
      </c>
      <c r="P83">
        <v>137.31560899999999</v>
      </c>
      <c r="Q83">
        <v>21.856054</v>
      </c>
      <c r="R83">
        <v>42.791338000000003</v>
      </c>
      <c r="S83">
        <v>26.693728</v>
      </c>
      <c r="T83">
        <v>2.9843220000000001</v>
      </c>
      <c r="U83">
        <v>398.75467500000002</v>
      </c>
      <c r="V83">
        <v>20.088640000000002</v>
      </c>
      <c r="W83">
        <v>42.794598000000001</v>
      </c>
      <c r="X83">
        <v>140.82329799999999</v>
      </c>
      <c r="Y83">
        <v>0</v>
      </c>
      <c r="Z83">
        <v>18.988980000000002</v>
      </c>
      <c r="AA83">
        <v>40.706615999999997</v>
      </c>
      <c r="AB83">
        <v>46.841133999999997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46.164462999999998</v>
      </c>
      <c r="AH83">
        <v>175.79872499999999</v>
      </c>
      <c r="AI83">
        <v>57.469092000000003</v>
      </c>
      <c r="AJ83">
        <v>0</v>
      </c>
      <c r="AK83">
        <v>65.341318999999999</v>
      </c>
      <c r="AL83">
        <v>74.069134000000005</v>
      </c>
      <c r="AM83">
        <v>18.157636</v>
      </c>
      <c r="AN83">
        <v>1.10859</v>
      </c>
      <c r="AO83">
        <v>0</v>
      </c>
      <c r="AP83">
        <v>1.7320660000000001</v>
      </c>
      <c r="AQ83">
        <v>0</v>
      </c>
      <c r="AR83">
        <v>31.987296000000001</v>
      </c>
      <c r="AS83">
        <v>37.810782000000003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2.8464070000000001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3041.6820719999987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664.58238200000005</v>
      </c>
      <c r="L84">
        <v>407.99255199999999</v>
      </c>
      <c r="M84">
        <v>93.736630000000005</v>
      </c>
      <c r="N84">
        <v>120.131029</v>
      </c>
      <c r="O84">
        <v>126.114856</v>
      </c>
      <c r="P84">
        <v>137.31560899999999</v>
      </c>
      <c r="Q84">
        <v>21.856054</v>
      </c>
      <c r="R84">
        <v>42.791338000000003</v>
      </c>
      <c r="S84">
        <v>26.693728</v>
      </c>
      <c r="T84">
        <v>2.9843220000000001</v>
      </c>
      <c r="U84">
        <v>398.75467500000002</v>
      </c>
      <c r="V84">
        <v>20.088640000000002</v>
      </c>
      <c r="W84">
        <v>42.794598000000001</v>
      </c>
      <c r="X84">
        <v>140.82329799999999</v>
      </c>
      <c r="Y84">
        <v>0</v>
      </c>
      <c r="Z84">
        <v>18.988980000000002</v>
      </c>
      <c r="AA84">
        <v>40.706615999999997</v>
      </c>
      <c r="AB84">
        <v>46.841133999999997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46.164462999999998</v>
      </c>
      <c r="AH84">
        <v>175.79872499999999</v>
      </c>
      <c r="AI84">
        <v>57.469092000000003</v>
      </c>
      <c r="AJ84">
        <v>0</v>
      </c>
      <c r="AK84">
        <v>65.341318999999999</v>
      </c>
      <c r="AL84">
        <v>74.069134000000005</v>
      </c>
      <c r="AM84">
        <v>18.157636</v>
      </c>
      <c r="AN84">
        <v>1.10859</v>
      </c>
      <c r="AO84">
        <v>0</v>
      </c>
      <c r="AP84">
        <v>1.7320660000000001</v>
      </c>
      <c r="AQ84">
        <v>0</v>
      </c>
      <c r="AR84">
        <v>31.987296000000001</v>
      </c>
      <c r="AS84">
        <v>37.810782000000003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2.8464070000000001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3041.6820719999987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664.58238200000005</v>
      </c>
      <c r="L85">
        <v>407.99255199999999</v>
      </c>
      <c r="M85">
        <v>93.736630000000005</v>
      </c>
      <c r="N85">
        <v>120.131029</v>
      </c>
      <c r="O85">
        <v>126.114856</v>
      </c>
      <c r="P85">
        <v>137.31560899999999</v>
      </c>
      <c r="Q85">
        <v>21.856054</v>
      </c>
      <c r="R85">
        <v>42.791338000000003</v>
      </c>
      <c r="S85">
        <v>26.693728</v>
      </c>
      <c r="T85">
        <v>2.9843220000000001</v>
      </c>
      <c r="U85">
        <v>398.75467500000002</v>
      </c>
      <c r="V85">
        <v>20.088640000000002</v>
      </c>
      <c r="W85">
        <v>42.794598000000001</v>
      </c>
      <c r="X85">
        <v>140.82329799999999</v>
      </c>
      <c r="Y85">
        <v>0</v>
      </c>
      <c r="Z85">
        <v>18.988980000000002</v>
      </c>
      <c r="AA85">
        <v>40.706615999999997</v>
      </c>
      <c r="AB85">
        <v>46.841133999999997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46.164462999999998</v>
      </c>
      <c r="AH85">
        <v>175.79872499999999</v>
      </c>
      <c r="AI85">
        <v>5.894266</v>
      </c>
      <c r="AJ85">
        <v>0</v>
      </c>
      <c r="AK85">
        <v>65.341318999999999</v>
      </c>
      <c r="AL85">
        <v>74.069134000000005</v>
      </c>
      <c r="AM85">
        <v>18.157636</v>
      </c>
      <c r="AN85">
        <v>1.10859</v>
      </c>
      <c r="AO85">
        <v>0</v>
      </c>
      <c r="AP85">
        <v>1.7320660000000001</v>
      </c>
      <c r="AQ85">
        <v>0</v>
      </c>
      <c r="AR85">
        <v>31.987296000000001</v>
      </c>
      <c r="AS85">
        <v>37.810782000000003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2.8464070000000001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2990.1072459999987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664.58238200000005</v>
      </c>
      <c r="L86">
        <v>407.99255199999999</v>
      </c>
      <c r="M86">
        <v>93.736630000000005</v>
      </c>
      <c r="N86">
        <v>120.131029</v>
      </c>
      <c r="O86">
        <v>126.114856</v>
      </c>
      <c r="P86">
        <v>137.31560899999999</v>
      </c>
      <c r="Q86">
        <v>21.856054</v>
      </c>
      <c r="R86">
        <v>42.791338000000003</v>
      </c>
      <c r="S86">
        <v>26.693728</v>
      </c>
      <c r="T86">
        <v>2.9843220000000001</v>
      </c>
      <c r="U86">
        <v>398.75467500000002</v>
      </c>
      <c r="V86">
        <v>20.088640000000002</v>
      </c>
      <c r="W86">
        <v>42.794598000000001</v>
      </c>
      <c r="X86">
        <v>140.82329799999999</v>
      </c>
      <c r="Y86">
        <v>0</v>
      </c>
      <c r="Z86">
        <v>7.4366599999999998</v>
      </c>
      <c r="AA86">
        <v>40.706615999999997</v>
      </c>
      <c r="AB86">
        <v>46.841133999999997</v>
      </c>
      <c r="AC86">
        <v>33.640023999999997</v>
      </c>
      <c r="AD86">
        <v>42.047201000000001</v>
      </c>
      <c r="AE86">
        <v>57.151603999999999</v>
      </c>
      <c r="AF86">
        <v>0</v>
      </c>
      <c r="AG86">
        <v>46.164462999999998</v>
      </c>
      <c r="AH86">
        <v>173.807738</v>
      </c>
      <c r="AI86">
        <v>4.125985</v>
      </c>
      <c r="AJ86">
        <v>0</v>
      </c>
      <c r="AK86">
        <v>65.341318999999999</v>
      </c>
      <c r="AL86">
        <v>74.069134000000005</v>
      </c>
      <c r="AM86">
        <v>18.157636</v>
      </c>
      <c r="AN86">
        <v>1.10859</v>
      </c>
      <c r="AO86">
        <v>0</v>
      </c>
      <c r="AP86">
        <v>1.7320660000000001</v>
      </c>
      <c r="AQ86">
        <v>0</v>
      </c>
      <c r="AR86">
        <v>31.987296000000001</v>
      </c>
      <c r="AS86">
        <v>36.594662999999997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6.7182029999999999</v>
      </c>
      <c r="BA86">
        <v>6.5148190000000001</v>
      </c>
      <c r="BB86">
        <v>2.8464070000000001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2971.0226249999987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664.58238200000005</v>
      </c>
      <c r="L87">
        <v>407.99255199999999</v>
      </c>
      <c r="M87">
        <v>93.736630000000005</v>
      </c>
      <c r="N87">
        <v>120.131029</v>
      </c>
      <c r="O87">
        <v>126.114856</v>
      </c>
      <c r="P87">
        <v>137.31560899999999</v>
      </c>
      <c r="Q87">
        <v>21.856054</v>
      </c>
      <c r="R87">
        <v>42.791338000000003</v>
      </c>
      <c r="S87">
        <v>26.693728</v>
      </c>
      <c r="T87">
        <v>2.9843220000000001</v>
      </c>
      <c r="U87">
        <v>398.75467500000002</v>
      </c>
      <c r="V87">
        <v>20.088640000000002</v>
      </c>
      <c r="W87">
        <v>42.794598000000001</v>
      </c>
      <c r="X87">
        <v>140.82329799999999</v>
      </c>
      <c r="Y87">
        <v>0</v>
      </c>
      <c r="Z87">
        <v>7.4366599999999998</v>
      </c>
      <c r="AA87">
        <v>40.706615999999997</v>
      </c>
      <c r="AB87">
        <v>46.841133999999997</v>
      </c>
      <c r="AC87">
        <v>33.640023999999997</v>
      </c>
      <c r="AD87">
        <v>42.047201000000001</v>
      </c>
      <c r="AE87">
        <v>57.151603999999999</v>
      </c>
      <c r="AF87">
        <v>0</v>
      </c>
      <c r="AG87">
        <v>46.164462999999998</v>
      </c>
      <c r="AH87">
        <v>173.807738</v>
      </c>
      <c r="AI87">
        <v>4.125985</v>
      </c>
      <c r="AJ87">
        <v>0</v>
      </c>
      <c r="AK87">
        <v>65.341318999999999</v>
      </c>
      <c r="AL87">
        <v>74.069134000000005</v>
      </c>
      <c r="AM87">
        <v>18.157636</v>
      </c>
      <c r="AN87">
        <v>1.10859</v>
      </c>
      <c r="AO87">
        <v>0</v>
      </c>
      <c r="AP87">
        <v>1.7320660000000001</v>
      </c>
      <c r="AQ87">
        <v>0</v>
      </c>
      <c r="AR87">
        <v>31.987296000000001</v>
      </c>
      <c r="AS87">
        <v>36.594662999999997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6.7182029999999999</v>
      </c>
      <c r="BA87">
        <v>6.5148190000000001</v>
      </c>
      <c r="BB87">
        <v>2.8464070000000001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2971.0226249999987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664.58238200000005</v>
      </c>
      <c r="L88">
        <v>407.99255199999999</v>
      </c>
      <c r="M88">
        <v>93.736630000000005</v>
      </c>
      <c r="N88">
        <v>120.131029</v>
      </c>
      <c r="O88">
        <v>126.114856</v>
      </c>
      <c r="P88">
        <v>137.31560899999999</v>
      </c>
      <c r="Q88">
        <v>21.856054</v>
      </c>
      <c r="R88">
        <v>42.791338000000003</v>
      </c>
      <c r="S88">
        <v>26.693728</v>
      </c>
      <c r="T88">
        <v>2.9843220000000001</v>
      </c>
      <c r="U88">
        <v>398.75467500000002</v>
      </c>
      <c r="V88">
        <v>20.088640000000002</v>
      </c>
      <c r="W88">
        <v>42.794598000000001</v>
      </c>
      <c r="X88">
        <v>140.82329799999999</v>
      </c>
      <c r="Y88">
        <v>0</v>
      </c>
      <c r="Z88">
        <v>7.4366599999999998</v>
      </c>
      <c r="AA88">
        <v>40.706615999999997</v>
      </c>
      <c r="AB88">
        <v>46.841133999999997</v>
      </c>
      <c r="AC88">
        <v>33.640023999999997</v>
      </c>
      <c r="AD88">
        <v>42.047201000000001</v>
      </c>
      <c r="AE88">
        <v>57.151603999999999</v>
      </c>
      <c r="AF88">
        <v>0</v>
      </c>
      <c r="AG88">
        <v>46.164462999999998</v>
      </c>
      <c r="AH88">
        <v>173.807738</v>
      </c>
      <c r="AI88">
        <v>17.682797000000001</v>
      </c>
      <c r="AJ88">
        <v>0</v>
      </c>
      <c r="AK88">
        <v>65.341318999999999</v>
      </c>
      <c r="AL88">
        <v>74.069134000000005</v>
      </c>
      <c r="AM88">
        <v>18.157636</v>
      </c>
      <c r="AN88">
        <v>1.10859</v>
      </c>
      <c r="AO88">
        <v>0</v>
      </c>
      <c r="AP88">
        <v>1.7320660000000001</v>
      </c>
      <c r="AQ88">
        <v>0</v>
      </c>
      <c r="AR88">
        <v>31.987296000000001</v>
      </c>
      <c r="AS88">
        <v>36.594662999999997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6.7182029999999999</v>
      </c>
      <c r="BA88">
        <v>6.5148190000000001</v>
      </c>
      <c r="BB88">
        <v>2.8464070000000001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2984.5794369999985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664.58238200000005</v>
      </c>
      <c r="L89">
        <v>407.99255199999999</v>
      </c>
      <c r="M89">
        <v>93.736630000000005</v>
      </c>
      <c r="N89">
        <v>120.131029</v>
      </c>
      <c r="O89">
        <v>126.114856</v>
      </c>
      <c r="P89">
        <v>137.31560899999999</v>
      </c>
      <c r="Q89">
        <v>21.856054</v>
      </c>
      <c r="R89">
        <v>42.791338000000003</v>
      </c>
      <c r="S89">
        <v>26.693728</v>
      </c>
      <c r="T89">
        <v>2.9843220000000001</v>
      </c>
      <c r="U89">
        <v>398.75467500000002</v>
      </c>
      <c r="V89">
        <v>20.088640000000002</v>
      </c>
      <c r="W89">
        <v>42.794598000000001</v>
      </c>
      <c r="X89">
        <v>140.82329799999999</v>
      </c>
      <c r="Y89">
        <v>0</v>
      </c>
      <c r="Z89">
        <v>7.4366599999999998</v>
      </c>
      <c r="AA89">
        <v>40.706615999999997</v>
      </c>
      <c r="AB89">
        <v>46.841133999999997</v>
      </c>
      <c r="AC89">
        <v>33.640023999999997</v>
      </c>
      <c r="AD89">
        <v>42.047201000000001</v>
      </c>
      <c r="AE89">
        <v>57.151603999999999</v>
      </c>
      <c r="AF89">
        <v>0</v>
      </c>
      <c r="AG89">
        <v>46.164462999999998</v>
      </c>
      <c r="AH89">
        <v>173.807738</v>
      </c>
      <c r="AI89">
        <v>17.682797000000001</v>
      </c>
      <c r="AJ89">
        <v>0</v>
      </c>
      <c r="AK89">
        <v>65.341318999999999</v>
      </c>
      <c r="AL89">
        <v>74.069134000000005</v>
      </c>
      <c r="AM89">
        <v>18.157636</v>
      </c>
      <c r="AN89">
        <v>1.10859</v>
      </c>
      <c r="AO89">
        <v>0</v>
      </c>
      <c r="AP89">
        <v>1.7320660000000001</v>
      </c>
      <c r="AQ89">
        <v>0</v>
      </c>
      <c r="AR89">
        <v>31.987296000000001</v>
      </c>
      <c r="AS89">
        <v>36.594662999999997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6.7182029999999999</v>
      </c>
      <c r="BA89">
        <v>6.5148190000000001</v>
      </c>
      <c r="BB89">
        <v>2.8464070000000001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2984.5794369999985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664.58238200000005</v>
      </c>
      <c r="L90">
        <v>407.99255199999999</v>
      </c>
      <c r="M90">
        <v>93.736630000000005</v>
      </c>
      <c r="N90">
        <v>120.131029</v>
      </c>
      <c r="O90">
        <v>126.114856</v>
      </c>
      <c r="P90">
        <v>137.31560899999999</v>
      </c>
      <c r="Q90">
        <v>21.856054</v>
      </c>
      <c r="R90">
        <v>42.791338000000003</v>
      </c>
      <c r="S90">
        <v>26.693728</v>
      </c>
      <c r="T90">
        <v>2.9843220000000001</v>
      </c>
      <c r="U90">
        <v>398.75467500000002</v>
      </c>
      <c r="V90">
        <v>20.088640000000002</v>
      </c>
      <c r="W90">
        <v>42.794598000000001</v>
      </c>
      <c r="X90">
        <v>140.82329799999999</v>
      </c>
      <c r="Y90">
        <v>0</v>
      </c>
      <c r="Z90">
        <v>18.988980000000002</v>
      </c>
      <c r="AA90">
        <v>40.706615999999997</v>
      </c>
      <c r="AB90">
        <v>46.841133999999997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46.164462999999998</v>
      </c>
      <c r="AH90">
        <v>175.79872499999999</v>
      </c>
      <c r="AI90">
        <v>17.682797000000001</v>
      </c>
      <c r="AJ90">
        <v>0</v>
      </c>
      <c r="AK90">
        <v>65.341318999999999</v>
      </c>
      <c r="AL90">
        <v>74.069134000000005</v>
      </c>
      <c r="AM90">
        <v>18.157636</v>
      </c>
      <c r="AN90">
        <v>1.10859</v>
      </c>
      <c r="AO90">
        <v>0</v>
      </c>
      <c r="AP90">
        <v>1.7320660000000001</v>
      </c>
      <c r="AQ90">
        <v>0</v>
      </c>
      <c r="AR90">
        <v>31.987296000000001</v>
      </c>
      <c r="AS90">
        <v>37.810782000000003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2.8464070000000001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3001.8957769999988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664.58238200000005</v>
      </c>
      <c r="L91">
        <v>407.99255199999999</v>
      </c>
      <c r="M91">
        <v>93.736630000000005</v>
      </c>
      <c r="N91">
        <v>120.131029</v>
      </c>
      <c r="O91">
        <v>126.114856</v>
      </c>
      <c r="P91">
        <v>137.31560899999999</v>
      </c>
      <c r="Q91">
        <v>21.856054</v>
      </c>
      <c r="R91">
        <v>42.791338000000003</v>
      </c>
      <c r="S91">
        <v>26.693728</v>
      </c>
      <c r="T91">
        <v>2.9843220000000001</v>
      </c>
      <c r="U91">
        <v>398.75467500000002</v>
      </c>
      <c r="V91">
        <v>20.088640000000002</v>
      </c>
      <c r="W91">
        <v>42.794598000000001</v>
      </c>
      <c r="X91">
        <v>140.82329799999999</v>
      </c>
      <c r="Y91">
        <v>0</v>
      </c>
      <c r="Z91">
        <v>18.988980000000002</v>
      </c>
      <c r="AA91">
        <v>40.706615999999997</v>
      </c>
      <c r="AB91">
        <v>46.841133999999997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46.164462999999998</v>
      </c>
      <c r="AH91">
        <v>175.79872499999999</v>
      </c>
      <c r="AI91">
        <v>17.682797000000001</v>
      </c>
      <c r="AJ91">
        <v>0</v>
      </c>
      <c r="AK91">
        <v>65.341318999999999</v>
      </c>
      <c r="AL91">
        <v>74.069134000000005</v>
      </c>
      <c r="AM91">
        <v>18.157636</v>
      </c>
      <c r="AN91">
        <v>1.10859</v>
      </c>
      <c r="AO91">
        <v>0</v>
      </c>
      <c r="AP91">
        <v>1.7320660000000001</v>
      </c>
      <c r="AQ91">
        <v>0</v>
      </c>
      <c r="AR91">
        <v>31.987296000000001</v>
      </c>
      <c r="AS91">
        <v>37.810782000000003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2.8464070000000001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3001.8957769999988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664.58238200000005</v>
      </c>
      <c r="L92">
        <v>407.99255199999999</v>
      </c>
      <c r="M92">
        <v>93.736630000000005</v>
      </c>
      <c r="N92">
        <v>120.131029</v>
      </c>
      <c r="O92">
        <v>126.114856</v>
      </c>
      <c r="P92">
        <v>137.31560899999999</v>
      </c>
      <c r="Q92">
        <v>21.856054</v>
      </c>
      <c r="R92">
        <v>42.791338000000003</v>
      </c>
      <c r="S92">
        <v>26.693728</v>
      </c>
      <c r="T92">
        <v>2.9843220000000001</v>
      </c>
      <c r="U92">
        <v>398.75467500000002</v>
      </c>
      <c r="V92">
        <v>20.088640000000002</v>
      </c>
      <c r="W92">
        <v>42.794598000000001</v>
      </c>
      <c r="X92">
        <v>140.82329799999999</v>
      </c>
      <c r="Y92">
        <v>0</v>
      </c>
      <c r="Z92">
        <v>18.988980000000002</v>
      </c>
      <c r="AA92">
        <v>40.706615999999997</v>
      </c>
      <c r="AB92">
        <v>46.841133999999997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46.164462999999998</v>
      </c>
      <c r="AH92">
        <v>175.79872499999999</v>
      </c>
      <c r="AI92">
        <v>17.682797000000001</v>
      </c>
      <c r="AJ92">
        <v>0</v>
      </c>
      <c r="AK92">
        <v>65.341318999999999</v>
      </c>
      <c r="AL92">
        <v>74.069134000000005</v>
      </c>
      <c r="AM92">
        <v>18.157636</v>
      </c>
      <c r="AN92">
        <v>1.10859</v>
      </c>
      <c r="AO92">
        <v>0</v>
      </c>
      <c r="AP92">
        <v>1.7320660000000001</v>
      </c>
      <c r="AQ92">
        <v>0</v>
      </c>
      <c r="AR92">
        <v>31.987296000000001</v>
      </c>
      <c r="AS92">
        <v>37.810782000000003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2.8464070000000001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3001.8957769999988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664.58238200000005</v>
      </c>
      <c r="L93">
        <v>407.99255199999999</v>
      </c>
      <c r="M93">
        <v>93.736630000000005</v>
      </c>
      <c r="N93">
        <v>120.131029</v>
      </c>
      <c r="O93">
        <v>126.114856</v>
      </c>
      <c r="P93">
        <v>137.31560899999999</v>
      </c>
      <c r="Q93">
        <v>21.856054</v>
      </c>
      <c r="R93">
        <v>42.791338000000003</v>
      </c>
      <c r="S93">
        <v>26.693728</v>
      </c>
      <c r="T93">
        <v>2.9843220000000001</v>
      </c>
      <c r="U93">
        <v>398.75467500000002</v>
      </c>
      <c r="V93">
        <v>20.088640000000002</v>
      </c>
      <c r="W93">
        <v>42.794598000000001</v>
      </c>
      <c r="X93">
        <v>140.82329799999999</v>
      </c>
      <c r="Y93">
        <v>0</v>
      </c>
      <c r="Z93">
        <v>18.988980000000002</v>
      </c>
      <c r="AA93">
        <v>40.706615999999997</v>
      </c>
      <c r="AB93">
        <v>46.841133999999997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46.164462999999998</v>
      </c>
      <c r="AH93">
        <v>175.79872499999999</v>
      </c>
      <c r="AI93">
        <v>16.209230999999999</v>
      </c>
      <c r="AJ93">
        <v>0</v>
      </c>
      <c r="AK93">
        <v>65.341318999999999</v>
      </c>
      <c r="AL93">
        <v>74.069134000000005</v>
      </c>
      <c r="AM93">
        <v>18.157636</v>
      </c>
      <c r="AN93">
        <v>1.10859</v>
      </c>
      <c r="AO93">
        <v>0</v>
      </c>
      <c r="AP93">
        <v>1.7320660000000001</v>
      </c>
      <c r="AQ93">
        <v>0</v>
      </c>
      <c r="AR93">
        <v>31.987296000000001</v>
      </c>
      <c r="AS93">
        <v>37.810782000000003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2.8464070000000001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3000.4222109999987</v>
      </c>
    </row>
    <row r="94" spans="1:117">
      <c r="A94" t="s">
        <v>136</v>
      </c>
      <c r="B94">
        <v>0</v>
      </c>
      <c r="C94">
        <v>0</v>
      </c>
      <c r="D94">
        <v>19.315999999999999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20.2818</v>
      </c>
      <c r="K94">
        <v>664.58238200000005</v>
      </c>
      <c r="L94">
        <v>407.99255199999999</v>
      </c>
      <c r="M94">
        <v>93.736630000000005</v>
      </c>
      <c r="N94">
        <v>120.131029</v>
      </c>
      <c r="O94">
        <v>126.114856</v>
      </c>
      <c r="P94">
        <v>137.31560899999999</v>
      </c>
      <c r="Q94">
        <v>21.856054</v>
      </c>
      <c r="R94">
        <v>42.791338000000003</v>
      </c>
      <c r="S94">
        <v>26.693728</v>
      </c>
      <c r="T94">
        <v>2.9843220000000001</v>
      </c>
      <c r="U94">
        <v>398.75467500000002</v>
      </c>
      <c r="V94">
        <v>20.088640000000002</v>
      </c>
      <c r="W94">
        <v>42.794598000000001</v>
      </c>
      <c r="X94">
        <v>140.82329799999999</v>
      </c>
      <c r="Y94">
        <v>0</v>
      </c>
      <c r="Z94">
        <v>18.893366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46.164462999999998</v>
      </c>
      <c r="AH94">
        <v>173.807738</v>
      </c>
      <c r="AI94">
        <v>16.209230999999999</v>
      </c>
      <c r="AJ94">
        <v>0</v>
      </c>
      <c r="AK94">
        <v>65.341318999999999</v>
      </c>
      <c r="AL94">
        <v>74.069134000000005</v>
      </c>
      <c r="AM94">
        <v>18.157636</v>
      </c>
      <c r="AN94">
        <v>1.10859</v>
      </c>
      <c r="AO94">
        <v>0</v>
      </c>
      <c r="AP94">
        <v>1.7320660000000001</v>
      </c>
      <c r="AQ94">
        <v>0</v>
      </c>
      <c r="AR94">
        <v>31.987296000000001</v>
      </c>
      <c r="AS94">
        <v>36.594662999999997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6.7182029999999999</v>
      </c>
      <c r="BA94">
        <v>6.5148190000000001</v>
      </c>
      <c r="BB94">
        <v>2.8464070000000001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3034.1603769999983</v>
      </c>
    </row>
    <row r="95" spans="1:117">
      <c r="A95" t="s">
        <v>137</v>
      </c>
      <c r="B95">
        <v>0</v>
      </c>
      <c r="C95">
        <v>0</v>
      </c>
      <c r="D95">
        <v>20.793576999999999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31.021688999999999</v>
      </c>
      <c r="K95">
        <v>664.58238200000005</v>
      </c>
      <c r="L95">
        <v>407.99255199999999</v>
      </c>
      <c r="M95">
        <v>93.736630000000005</v>
      </c>
      <c r="N95">
        <v>120.131029</v>
      </c>
      <c r="O95">
        <v>126.114856</v>
      </c>
      <c r="P95">
        <v>137.31560899999999</v>
      </c>
      <c r="Q95">
        <v>21.856054</v>
      </c>
      <c r="R95">
        <v>42.791338000000003</v>
      </c>
      <c r="S95">
        <v>26.693728</v>
      </c>
      <c r="T95">
        <v>2.9843220000000001</v>
      </c>
      <c r="U95">
        <v>398.75467500000002</v>
      </c>
      <c r="V95">
        <v>20.088640000000002</v>
      </c>
      <c r="W95">
        <v>42.794598000000001</v>
      </c>
      <c r="X95">
        <v>140.82329799999999</v>
      </c>
      <c r="Y95">
        <v>0</v>
      </c>
      <c r="Z95">
        <v>18.893366</v>
      </c>
      <c r="AA95">
        <v>40.706615999999997</v>
      </c>
      <c r="AB95">
        <v>46.841133999999997</v>
      </c>
      <c r="AC95">
        <v>33.640023999999997</v>
      </c>
      <c r="AD95">
        <v>42.047201000000001</v>
      </c>
      <c r="AE95">
        <v>57.151603999999999</v>
      </c>
      <c r="AF95">
        <v>0</v>
      </c>
      <c r="AG95">
        <v>46.164462999999998</v>
      </c>
      <c r="AH95">
        <v>173.807738</v>
      </c>
      <c r="AI95">
        <v>16.209230999999999</v>
      </c>
      <c r="AJ95">
        <v>0</v>
      </c>
      <c r="AK95">
        <v>65.341318999999999</v>
      </c>
      <c r="AL95">
        <v>72.946873999999994</v>
      </c>
      <c r="AM95">
        <v>18.157636</v>
      </c>
      <c r="AN95">
        <v>1.10859</v>
      </c>
      <c r="AO95">
        <v>0</v>
      </c>
      <c r="AP95">
        <v>1.7320660000000001</v>
      </c>
      <c r="AQ95">
        <v>0</v>
      </c>
      <c r="AR95">
        <v>31.987296000000001</v>
      </c>
      <c r="AS95">
        <v>36.594662999999997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6.7182029999999999</v>
      </c>
      <c r="BA95">
        <v>6.5148190000000001</v>
      </c>
      <c r="BB95">
        <v>2.8464070000000001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3045.2555829999988</v>
      </c>
    </row>
    <row r="96" spans="1:117">
      <c r="A96" t="s">
        <v>138</v>
      </c>
      <c r="B96">
        <v>0</v>
      </c>
      <c r="C96">
        <v>0</v>
      </c>
      <c r="D96">
        <v>20.793576999999999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31.021688999999999</v>
      </c>
      <c r="K96">
        <v>664.58238200000005</v>
      </c>
      <c r="L96">
        <v>407.99255199999999</v>
      </c>
      <c r="M96">
        <v>93.736630000000005</v>
      </c>
      <c r="N96">
        <v>120.131029</v>
      </c>
      <c r="O96">
        <v>126.114856</v>
      </c>
      <c r="P96">
        <v>137.31560899999999</v>
      </c>
      <c r="Q96">
        <v>21.856054</v>
      </c>
      <c r="R96">
        <v>42.791338000000003</v>
      </c>
      <c r="S96">
        <v>26.693728</v>
      </c>
      <c r="T96">
        <v>2.9843220000000001</v>
      </c>
      <c r="U96">
        <v>398.75467500000002</v>
      </c>
      <c r="V96">
        <v>20.088640000000002</v>
      </c>
      <c r="W96">
        <v>42.794598000000001</v>
      </c>
      <c r="X96">
        <v>140.82329799999999</v>
      </c>
      <c r="Y96">
        <v>0</v>
      </c>
      <c r="Z96">
        <v>18.893366</v>
      </c>
      <c r="AA96">
        <v>40.706615999999997</v>
      </c>
      <c r="AB96">
        <v>46.841133999999997</v>
      </c>
      <c r="AC96">
        <v>33.640023999999997</v>
      </c>
      <c r="AD96">
        <v>42.047201000000001</v>
      </c>
      <c r="AE96">
        <v>57.151603999999999</v>
      </c>
      <c r="AF96">
        <v>0</v>
      </c>
      <c r="AG96">
        <v>46.164462999999998</v>
      </c>
      <c r="AH96">
        <v>173.807738</v>
      </c>
      <c r="AI96">
        <v>16.209230999999999</v>
      </c>
      <c r="AJ96">
        <v>0</v>
      </c>
      <c r="AK96">
        <v>65.341318999999999</v>
      </c>
      <c r="AL96">
        <v>72.946873999999994</v>
      </c>
      <c r="AM96">
        <v>18.157636</v>
      </c>
      <c r="AN96">
        <v>1.10859</v>
      </c>
      <c r="AO96">
        <v>0</v>
      </c>
      <c r="AP96">
        <v>5.6910730000000003</v>
      </c>
      <c r="AQ96">
        <v>0</v>
      </c>
      <c r="AR96">
        <v>31.987296000000001</v>
      </c>
      <c r="AS96">
        <v>36.594662999999997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6.7182029999999999</v>
      </c>
      <c r="BA96">
        <v>6.5148190000000001</v>
      </c>
      <c r="BB96">
        <v>2.8464070000000001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3049.2145899999987</v>
      </c>
    </row>
    <row r="97" spans="1:117">
      <c r="A97" t="s">
        <v>139</v>
      </c>
      <c r="B97">
        <v>0</v>
      </c>
      <c r="C97">
        <v>0</v>
      </c>
      <c r="D97">
        <v>20.793576999999999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31.021688999999999</v>
      </c>
      <c r="K97">
        <v>664.58238200000005</v>
      </c>
      <c r="L97">
        <v>407.99255199999999</v>
      </c>
      <c r="M97">
        <v>93.736630000000005</v>
      </c>
      <c r="N97">
        <v>120.131029</v>
      </c>
      <c r="O97">
        <v>126.114856</v>
      </c>
      <c r="P97">
        <v>137.31560899999999</v>
      </c>
      <c r="Q97">
        <v>21.856054</v>
      </c>
      <c r="R97">
        <v>42.791338000000003</v>
      </c>
      <c r="S97">
        <v>26.693728</v>
      </c>
      <c r="T97">
        <v>2.9843220000000001</v>
      </c>
      <c r="U97">
        <v>398.75467500000002</v>
      </c>
      <c r="V97">
        <v>20.088640000000002</v>
      </c>
      <c r="W97">
        <v>42.794598000000001</v>
      </c>
      <c r="X97">
        <v>140.82329799999999</v>
      </c>
      <c r="Y97">
        <v>0</v>
      </c>
      <c r="Z97">
        <v>12.595577</v>
      </c>
      <c r="AA97">
        <v>40.706615999999997</v>
      </c>
      <c r="AB97">
        <v>46.841133999999997</v>
      </c>
      <c r="AC97">
        <v>33.640023999999997</v>
      </c>
      <c r="AD97">
        <v>42.047201000000001</v>
      </c>
      <c r="AE97">
        <v>57.151603999999999</v>
      </c>
      <c r="AF97">
        <v>0</v>
      </c>
      <c r="AG97">
        <v>46.164462999999998</v>
      </c>
      <c r="AH97">
        <v>173.807738</v>
      </c>
      <c r="AI97">
        <v>16.209230999999999</v>
      </c>
      <c r="AJ97">
        <v>0</v>
      </c>
      <c r="AK97">
        <v>65.341318999999999</v>
      </c>
      <c r="AL97">
        <v>72.946873999999994</v>
      </c>
      <c r="AM97">
        <v>18.157636</v>
      </c>
      <c r="AN97">
        <v>1.10859</v>
      </c>
      <c r="AO97">
        <v>0</v>
      </c>
      <c r="AP97">
        <v>5.6910730000000003</v>
      </c>
      <c r="AQ97">
        <v>0</v>
      </c>
      <c r="AR97">
        <v>31.987296000000001</v>
      </c>
      <c r="AS97">
        <v>36.594662999999997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6.7182029999999999</v>
      </c>
      <c r="BA97">
        <v>6.5148190000000001</v>
      </c>
      <c r="BB97">
        <v>2.8464070000000001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3042.9168009999989</v>
      </c>
    </row>
    <row r="98" spans="1:117">
      <c r="A98" t="s">
        <v>140</v>
      </c>
      <c r="B98">
        <v>0</v>
      </c>
      <c r="C98">
        <v>0</v>
      </c>
      <c r="D98">
        <v>20.793576999999999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31.021688999999999</v>
      </c>
      <c r="K98">
        <v>664.58238200000005</v>
      </c>
      <c r="L98">
        <v>407.99255199999999</v>
      </c>
      <c r="M98">
        <v>93.736630000000005</v>
      </c>
      <c r="N98">
        <v>120.131029</v>
      </c>
      <c r="O98">
        <v>126.114856</v>
      </c>
      <c r="P98">
        <v>137.31560899999999</v>
      </c>
      <c r="Q98">
        <v>21.856054</v>
      </c>
      <c r="R98">
        <v>42.791338000000003</v>
      </c>
      <c r="S98">
        <v>26.693728</v>
      </c>
      <c r="T98">
        <v>2.9843220000000001</v>
      </c>
      <c r="U98">
        <v>398.75467500000002</v>
      </c>
      <c r="V98">
        <v>20.088640000000002</v>
      </c>
      <c r="W98">
        <v>42.794598000000001</v>
      </c>
      <c r="X98">
        <v>140.82329799999999</v>
      </c>
      <c r="Y98">
        <v>0</v>
      </c>
      <c r="Z98">
        <v>12.595577</v>
      </c>
      <c r="AA98">
        <v>40.706615999999997</v>
      </c>
      <c r="AB98">
        <v>46.841133999999997</v>
      </c>
      <c r="AC98">
        <v>33.640023999999997</v>
      </c>
      <c r="AD98">
        <v>42.047201000000001</v>
      </c>
      <c r="AE98">
        <v>57.151603999999999</v>
      </c>
      <c r="AF98">
        <v>0</v>
      </c>
      <c r="AG98">
        <v>46.164462999999998</v>
      </c>
      <c r="AH98">
        <v>173.807738</v>
      </c>
      <c r="AI98">
        <v>16.209230999999999</v>
      </c>
      <c r="AJ98">
        <v>0</v>
      </c>
      <c r="AK98">
        <v>65.341318999999999</v>
      </c>
      <c r="AL98">
        <v>72.946873999999994</v>
      </c>
      <c r="AM98">
        <v>18.157636</v>
      </c>
      <c r="AN98">
        <v>1.10859</v>
      </c>
      <c r="AO98">
        <v>0</v>
      </c>
      <c r="AP98">
        <v>5.6910730000000003</v>
      </c>
      <c r="AQ98">
        <v>0</v>
      </c>
      <c r="AR98">
        <v>31.987296000000001</v>
      </c>
      <c r="AS98">
        <v>36.594662999999997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6.7182029999999999</v>
      </c>
      <c r="BA98">
        <v>6.5148190000000001</v>
      </c>
      <c r="BB98">
        <v>2.8464070000000001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3042.9168009999989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2.5622577000000001E-2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3.6092138999999995E-2</v>
      </c>
      <c r="K99">
        <f t="shared" si="2"/>
        <v>13.867045543750002</v>
      </c>
      <c r="L99">
        <f t="shared" si="2"/>
        <v>7.4459772824999995</v>
      </c>
      <c r="M99">
        <f t="shared" si="2"/>
        <v>2.0266354535000013</v>
      </c>
      <c r="N99">
        <f t="shared" si="2"/>
        <v>2.8831446960000022</v>
      </c>
      <c r="O99">
        <f t="shared" si="2"/>
        <v>3.0267565440000026</v>
      </c>
      <c r="P99">
        <f t="shared" si="2"/>
        <v>2.8632552139999956</v>
      </c>
      <c r="Q99">
        <f t="shared" si="2"/>
        <v>0.47449900250000077</v>
      </c>
      <c r="R99">
        <f t="shared" si="2"/>
        <v>0.92512777874999996</v>
      </c>
      <c r="S99">
        <f t="shared" si="2"/>
        <v>0.57857207749999995</v>
      </c>
      <c r="T99">
        <f t="shared" si="2"/>
        <v>5.7816530249999963E-2</v>
      </c>
      <c r="U99">
        <f t="shared" si="2"/>
        <v>9.5422530187499941</v>
      </c>
      <c r="V99">
        <f t="shared" si="2"/>
        <v>0.4628896312499996</v>
      </c>
      <c r="W99">
        <f t="shared" si="2"/>
        <v>0.98456810099999936</v>
      </c>
      <c r="X99">
        <f t="shared" si="2"/>
        <v>3.2912816837499967</v>
      </c>
      <c r="Y99">
        <f t="shared" si="2"/>
        <v>0</v>
      </c>
      <c r="Z99">
        <f t="shared" si="2"/>
        <v>0.30529401325000033</v>
      </c>
      <c r="AA99">
        <f t="shared" si="2"/>
        <v>0.71720308575000002</v>
      </c>
      <c r="AB99">
        <f t="shared" si="2"/>
        <v>1.1241872159999982</v>
      </c>
      <c r="AC99">
        <f t="shared" si="2"/>
        <v>0.80736057599999866</v>
      </c>
      <c r="AD99">
        <f t="shared" si="2"/>
        <v>0.49142666200000035</v>
      </c>
      <c r="AE99">
        <f t="shared" si="2"/>
        <v>1.371638495999999</v>
      </c>
      <c r="AF99">
        <f t="shared" si="2"/>
        <v>0</v>
      </c>
      <c r="AG99">
        <f t="shared" si="2"/>
        <v>1.1079471120000011</v>
      </c>
      <c r="AH99">
        <f t="shared" si="2"/>
        <v>4.1272611500000007</v>
      </c>
      <c r="AI99">
        <f t="shared" si="2"/>
        <v>0.33608366025000008</v>
      </c>
      <c r="AJ99">
        <f t="shared" si="2"/>
        <v>0</v>
      </c>
      <c r="AK99">
        <f t="shared" si="2"/>
        <v>1.5681916560000022</v>
      </c>
      <c r="AL99">
        <f t="shared" si="2"/>
        <v>1.7754146920000027</v>
      </c>
      <c r="AM99">
        <f t="shared" si="2"/>
        <v>0.16845740625000011</v>
      </c>
      <c r="AN99">
        <f t="shared" si="2"/>
        <v>2.6041395000000064E-2</v>
      </c>
      <c r="AO99">
        <f t="shared" si="2"/>
        <v>0</v>
      </c>
      <c r="AP99">
        <f t="shared" si="2"/>
        <v>8.6015619249999842E-2</v>
      </c>
      <c r="AQ99">
        <f t="shared" si="2"/>
        <v>0</v>
      </c>
      <c r="AR99">
        <f t="shared" si="2"/>
        <v>0.78368875199999855</v>
      </c>
      <c r="AS99">
        <f t="shared" si="2"/>
        <v>0.88192026899999942</v>
      </c>
      <c r="AT99">
        <f t="shared" si="2"/>
        <v>0.45069367275000044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0.15416328525</v>
      </c>
      <c r="AZ99">
        <f t="shared" si="2"/>
        <v>0.12441117925000007</v>
      </c>
      <c r="BA99">
        <f t="shared" si="2"/>
        <v>0.15530703549999988</v>
      </c>
      <c r="BB99">
        <f t="shared" si="2"/>
        <v>8.9269683000000086E-2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65.143513890000008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7.67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10.41</v>
      </c>
      <c r="Q3">
        <v>9.61</v>
      </c>
      <c r="R3" s="93">
        <v>0</v>
      </c>
      <c r="S3" s="93">
        <v>0</v>
      </c>
      <c r="T3" s="93">
        <v>0</v>
      </c>
      <c r="U3">
        <v>9.99</v>
      </c>
      <c r="V3">
        <v>0</v>
      </c>
      <c r="W3">
        <v>9.2899999999999991</v>
      </c>
      <c r="X3">
        <v>59.5</v>
      </c>
      <c r="Y3">
        <v>19.84</v>
      </c>
      <c r="Z3">
        <v>19.829999999999998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16.66</v>
      </c>
      <c r="AH3">
        <v>37.33</v>
      </c>
      <c r="AI3">
        <v>37.33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7.67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10.41</v>
      </c>
      <c r="Q4">
        <v>9.81</v>
      </c>
      <c r="R4" s="93">
        <v>0</v>
      </c>
      <c r="S4" s="93">
        <v>0</v>
      </c>
      <c r="T4" s="93">
        <v>0</v>
      </c>
      <c r="U4">
        <v>9.99</v>
      </c>
      <c r="V4">
        <v>0</v>
      </c>
      <c r="W4">
        <v>9.2899999999999991</v>
      </c>
      <c r="X4">
        <v>59.5</v>
      </c>
      <c r="Y4">
        <v>19.84</v>
      </c>
      <c r="Z4">
        <v>19.829999999999998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16.66</v>
      </c>
      <c r="AH4">
        <v>37.67</v>
      </c>
      <c r="AI4">
        <v>37.67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7.67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10.41</v>
      </c>
      <c r="Q5">
        <v>9.61</v>
      </c>
      <c r="R5" s="93">
        <v>0</v>
      </c>
      <c r="S5" s="93">
        <v>0</v>
      </c>
      <c r="T5" s="93">
        <v>0</v>
      </c>
      <c r="U5">
        <v>9.99</v>
      </c>
      <c r="V5">
        <v>0</v>
      </c>
      <c r="W5">
        <v>9.2899999999999991</v>
      </c>
      <c r="X5">
        <v>60</v>
      </c>
      <c r="Y5">
        <v>20</v>
      </c>
      <c r="Z5">
        <v>20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</v>
      </c>
      <c r="AH5">
        <v>38</v>
      </c>
      <c r="AI5">
        <v>38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7.67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10.41</v>
      </c>
      <c r="Q6">
        <v>8.01</v>
      </c>
      <c r="R6" s="93">
        <v>0</v>
      </c>
      <c r="S6" s="93">
        <v>0</v>
      </c>
      <c r="T6" s="93">
        <v>0</v>
      </c>
      <c r="U6">
        <v>9.99</v>
      </c>
      <c r="V6">
        <v>0</v>
      </c>
      <c r="W6">
        <v>9.2899999999999991</v>
      </c>
      <c r="X6">
        <v>59</v>
      </c>
      <c r="Y6">
        <v>19.66</v>
      </c>
      <c r="Z6">
        <v>19.670000000000002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17.34</v>
      </c>
      <c r="AH6">
        <v>39.67</v>
      </c>
      <c r="AI6">
        <v>39.67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7.67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10.33</v>
      </c>
      <c r="Q7">
        <v>8.01</v>
      </c>
      <c r="R7" s="93">
        <v>0</v>
      </c>
      <c r="S7" s="93">
        <v>0</v>
      </c>
      <c r="T7" s="93">
        <v>0</v>
      </c>
      <c r="U7">
        <v>9.99</v>
      </c>
      <c r="V7">
        <v>0</v>
      </c>
      <c r="W7">
        <v>9.2899999999999991</v>
      </c>
      <c r="X7">
        <v>59</v>
      </c>
      <c r="Y7">
        <v>19.66</v>
      </c>
      <c r="Z7">
        <v>19.670000000000002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17.66</v>
      </c>
      <c r="AH7">
        <v>40</v>
      </c>
      <c r="AI7">
        <v>40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7.67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10.33</v>
      </c>
      <c r="Q8">
        <v>8.01</v>
      </c>
      <c r="R8" s="93">
        <v>0</v>
      </c>
      <c r="S8" s="93">
        <v>0</v>
      </c>
      <c r="T8" s="93">
        <v>0</v>
      </c>
      <c r="U8">
        <v>9.99</v>
      </c>
      <c r="V8">
        <v>0</v>
      </c>
      <c r="W8">
        <v>9.2899999999999991</v>
      </c>
      <c r="X8">
        <v>59</v>
      </c>
      <c r="Y8">
        <v>19.66</v>
      </c>
      <c r="Z8">
        <v>19.670000000000002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</v>
      </c>
      <c r="AH8">
        <v>41.33</v>
      </c>
      <c r="AI8">
        <v>41.33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7.67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115.47</v>
      </c>
      <c r="N9">
        <v>273.08</v>
      </c>
      <c r="O9">
        <v>100.62</v>
      </c>
      <c r="P9">
        <v>10.33</v>
      </c>
      <c r="Q9">
        <v>9.61</v>
      </c>
      <c r="R9" s="93">
        <v>0</v>
      </c>
      <c r="S9" s="93">
        <v>0</v>
      </c>
      <c r="T9" s="93">
        <v>0</v>
      </c>
      <c r="U9">
        <v>9.99</v>
      </c>
      <c r="V9">
        <v>0</v>
      </c>
      <c r="W9">
        <v>9.2899999999999991</v>
      </c>
      <c r="X9">
        <v>59</v>
      </c>
      <c r="Y9">
        <v>19.66</v>
      </c>
      <c r="Z9">
        <v>19.670000000000002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14.66</v>
      </c>
      <c r="AH9">
        <v>42</v>
      </c>
      <c r="AI9">
        <v>42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7.67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115.47</v>
      </c>
      <c r="N10">
        <v>273.08</v>
      </c>
      <c r="O10">
        <v>100.62</v>
      </c>
      <c r="P10">
        <v>10.33</v>
      </c>
      <c r="Q10">
        <v>9.2100000000000009</v>
      </c>
      <c r="R10" s="93">
        <v>0</v>
      </c>
      <c r="S10" s="93">
        <v>0</v>
      </c>
      <c r="T10" s="93">
        <v>0</v>
      </c>
      <c r="U10">
        <v>9.99</v>
      </c>
      <c r="V10">
        <v>0</v>
      </c>
      <c r="W10">
        <v>9.2899999999999991</v>
      </c>
      <c r="X10">
        <v>59.5</v>
      </c>
      <c r="Y10">
        <v>19.84</v>
      </c>
      <c r="Z10">
        <v>19.829999999999998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</v>
      </c>
      <c r="AH10">
        <v>40.33</v>
      </c>
      <c r="AI10">
        <v>40.33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7.67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115.47</v>
      </c>
      <c r="N11">
        <v>273.08</v>
      </c>
      <c r="O11">
        <v>100.62</v>
      </c>
      <c r="P11">
        <v>10.26</v>
      </c>
      <c r="Q11">
        <v>9.01</v>
      </c>
      <c r="R11" s="93">
        <v>0</v>
      </c>
      <c r="S11" s="93">
        <v>0</v>
      </c>
      <c r="T11" s="93">
        <v>0</v>
      </c>
      <c r="U11">
        <v>9.4499999999999993</v>
      </c>
      <c r="V11">
        <v>0</v>
      </c>
      <c r="W11">
        <v>9.1</v>
      </c>
      <c r="X11">
        <v>48</v>
      </c>
      <c r="Y11">
        <v>16</v>
      </c>
      <c r="Z11">
        <v>16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13.66</v>
      </c>
      <c r="AH11">
        <v>38.67</v>
      </c>
      <c r="AI11">
        <v>38.67</v>
      </c>
      <c r="AJ11">
        <v>28.76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7.67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115.47</v>
      </c>
      <c r="N12">
        <v>273.08</v>
      </c>
      <c r="O12">
        <v>100.62</v>
      </c>
      <c r="P12">
        <v>10.26</v>
      </c>
      <c r="Q12">
        <v>9.01</v>
      </c>
      <c r="R12" s="93">
        <v>0</v>
      </c>
      <c r="S12" s="93">
        <v>0</v>
      </c>
      <c r="T12" s="93">
        <v>0</v>
      </c>
      <c r="U12">
        <v>9.4499999999999993</v>
      </c>
      <c r="V12">
        <v>0</v>
      </c>
      <c r="W12">
        <v>9.1</v>
      </c>
      <c r="X12">
        <v>48</v>
      </c>
      <c r="Y12">
        <v>16</v>
      </c>
      <c r="Z12">
        <v>16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38.33</v>
      </c>
      <c r="AI12">
        <v>38.33</v>
      </c>
      <c r="AJ12">
        <v>28.76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7.67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115.47</v>
      </c>
      <c r="N13">
        <v>273.08</v>
      </c>
      <c r="O13">
        <v>100.62</v>
      </c>
      <c r="P13">
        <v>10.26</v>
      </c>
      <c r="Q13">
        <v>7.41</v>
      </c>
      <c r="R13" s="93">
        <v>0</v>
      </c>
      <c r="S13" s="93">
        <v>0</v>
      </c>
      <c r="T13" s="93">
        <v>0</v>
      </c>
      <c r="U13">
        <v>9.4499999999999993</v>
      </c>
      <c r="V13">
        <v>0</v>
      </c>
      <c r="W13">
        <v>9.1</v>
      </c>
      <c r="X13">
        <v>47.5</v>
      </c>
      <c r="Y13">
        <v>15.84</v>
      </c>
      <c r="Z13">
        <v>15.83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</v>
      </c>
      <c r="AH13">
        <v>39.67</v>
      </c>
      <c r="AI13">
        <v>39.67</v>
      </c>
      <c r="AJ13">
        <v>28.76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7.67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115.47</v>
      </c>
      <c r="N14">
        <v>273.08</v>
      </c>
      <c r="O14">
        <v>100.62</v>
      </c>
      <c r="P14">
        <v>10.26</v>
      </c>
      <c r="Q14">
        <v>7.41</v>
      </c>
      <c r="R14" s="93">
        <v>0</v>
      </c>
      <c r="S14" s="93">
        <v>0</v>
      </c>
      <c r="T14" s="93">
        <v>0</v>
      </c>
      <c r="U14">
        <v>9.4499999999999993</v>
      </c>
      <c r="V14">
        <v>0</v>
      </c>
      <c r="W14">
        <v>9.1</v>
      </c>
      <c r="X14">
        <v>47</v>
      </c>
      <c r="Y14">
        <v>15.66</v>
      </c>
      <c r="Z14">
        <v>15.67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12.66</v>
      </c>
      <c r="AH14">
        <v>40</v>
      </c>
      <c r="AI14">
        <v>40</v>
      </c>
      <c r="AJ14">
        <v>28.76</v>
      </c>
      <c r="AK14">
        <v>0</v>
      </c>
      <c r="AL14">
        <v>0</v>
      </c>
    </row>
    <row r="15" spans="1:38">
      <c r="A15" t="s">
        <v>57</v>
      </c>
      <c r="B15" s="34">
        <v>262.20999999999998</v>
      </c>
      <c r="C15" s="34">
        <v>87.12</v>
      </c>
      <c r="D15" s="93">
        <f t="shared" si="0"/>
        <v>0</v>
      </c>
      <c r="E15" s="34">
        <v>7.67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115.47</v>
      </c>
      <c r="N15">
        <v>273.08</v>
      </c>
      <c r="O15">
        <v>100.62</v>
      </c>
      <c r="P15">
        <v>10.26</v>
      </c>
      <c r="Q15">
        <v>7.41</v>
      </c>
      <c r="R15" s="93">
        <v>0</v>
      </c>
      <c r="S15" s="93">
        <v>0</v>
      </c>
      <c r="T15" s="93">
        <v>0</v>
      </c>
      <c r="U15">
        <v>9.4499999999999993</v>
      </c>
      <c r="V15">
        <v>0</v>
      </c>
      <c r="W15">
        <v>8.91</v>
      </c>
      <c r="X15">
        <v>46.5</v>
      </c>
      <c r="Y15">
        <v>15.5</v>
      </c>
      <c r="Z15">
        <v>15.5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</v>
      </c>
      <c r="AH15">
        <v>40.33</v>
      </c>
      <c r="AI15">
        <v>40.33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262.20999999999998</v>
      </c>
      <c r="C16" s="34">
        <v>87.12</v>
      </c>
      <c r="D16" s="93">
        <f t="shared" si="0"/>
        <v>0</v>
      </c>
      <c r="E16" s="34">
        <v>7.67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115.47</v>
      </c>
      <c r="N16">
        <v>273.08</v>
      </c>
      <c r="O16">
        <v>100.62</v>
      </c>
      <c r="P16">
        <v>10.26</v>
      </c>
      <c r="Q16">
        <v>7.41</v>
      </c>
      <c r="R16" s="93">
        <v>0</v>
      </c>
      <c r="S16" s="93">
        <v>0</v>
      </c>
      <c r="T16" s="93">
        <v>0</v>
      </c>
      <c r="U16">
        <v>9.4499999999999993</v>
      </c>
      <c r="V16">
        <v>0</v>
      </c>
      <c r="W16">
        <v>8.91</v>
      </c>
      <c r="X16">
        <v>45.5</v>
      </c>
      <c r="Y16">
        <v>15.16</v>
      </c>
      <c r="Z16">
        <v>15.17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13.66</v>
      </c>
      <c r="AH16">
        <v>38.33</v>
      </c>
      <c r="AI16">
        <v>38.33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262.20999999999998</v>
      </c>
      <c r="C17" s="34">
        <v>87.12</v>
      </c>
      <c r="D17" s="93">
        <f t="shared" si="0"/>
        <v>0</v>
      </c>
      <c r="E17" s="34">
        <v>7.67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115.47</v>
      </c>
      <c r="N17">
        <v>273.08</v>
      </c>
      <c r="O17">
        <v>100.62</v>
      </c>
      <c r="P17">
        <v>10.26</v>
      </c>
      <c r="Q17">
        <v>7.41</v>
      </c>
      <c r="R17" s="93">
        <v>0</v>
      </c>
      <c r="S17" s="93">
        <v>0</v>
      </c>
      <c r="T17" s="93">
        <v>0</v>
      </c>
      <c r="U17">
        <v>9.4499999999999993</v>
      </c>
      <c r="V17">
        <v>0</v>
      </c>
      <c r="W17">
        <v>8.91</v>
      </c>
      <c r="X17">
        <v>44</v>
      </c>
      <c r="Y17">
        <v>14.66</v>
      </c>
      <c r="Z17">
        <v>14.67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</v>
      </c>
      <c r="AH17">
        <v>37</v>
      </c>
      <c r="AI17">
        <v>37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262.20999999999998</v>
      </c>
      <c r="C18" s="34">
        <v>87.12</v>
      </c>
      <c r="D18" s="93">
        <f t="shared" si="0"/>
        <v>0</v>
      </c>
      <c r="E18" s="34">
        <v>7.67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115.47</v>
      </c>
      <c r="N18">
        <v>273.08</v>
      </c>
      <c r="O18">
        <v>100.62</v>
      </c>
      <c r="P18">
        <v>10.26</v>
      </c>
      <c r="Q18">
        <v>7.41</v>
      </c>
      <c r="R18" s="93">
        <v>0</v>
      </c>
      <c r="S18" s="93">
        <v>0</v>
      </c>
      <c r="T18" s="93">
        <v>0</v>
      </c>
      <c r="U18">
        <v>9.4499999999999993</v>
      </c>
      <c r="V18">
        <v>0</v>
      </c>
      <c r="W18">
        <v>8.91</v>
      </c>
      <c r="X18">
        <v>42.5</v>
      </c>
      <c r="Y18">
        <v>14.16</v>
      </c>
      <c r="Z18">
        <v>14.17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12.66</v>
      </c>
      <c r="AH18">
        <v>35</v>
      </c>
      <c r="AI18">
        <v>35</v>
      </c>
      <c r="AJ18">
        <v>28.76</v>
      </c>
      <c r="AK18">
        <v>0</v>
      </c>
      <c r="AL18">
        <v>0</v>
      </c>
    </row>
    <row r="19" spans="1:38">
      <c r="A19" t="s">
        <v>61</v>
      </c>
      <c r="B19" s="34">
        <v>262.20999999999998</v>
      </c>
      <c r="C19" s="34">
        <v>87.12</v>
      </c>
      <c r="D19" s="93">
        <f t="shared" si="0"/>
        <v>0</v>
      </c>
      <c r="E19" s="34">
        <v>7.67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115.47</v>
      </c>
      <c r="N19">
        <v>273.08</v>
      </c>
      <c r="O19">
        <v>100.62</v>
      </c>
      <c r="P19">
        <v>9.32</v>
      </c>
      <c r="Q19">
        <v>7.41</v>
      </c>
      <c r="R19" s="93">
        <v>0</v>
      </c>
      <c r="S19" s="93">
        <v>0</v>
      </c>
      <c r="T19" s="93">
        <v>0</v>
      </c>
      <c r="U19">
        <v>8.84</v>
      </c>
      <c r="V19">
        <v>0</v>
      </c>
      <c r="W19">
        <v>8.73</v>
      </c>
      <c r="X19">
        <v>51</v>
      </c>
      <c r="Y19">
        <v>17</v>
      </c>
      <c r="Z19">
        <v>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14.34</v>
      </c>
      <c r="AH19">
        <v>42.67</v>
      </c>
      <c r="AI19">
        <v>42.67</v>
      </c>
      <c r="AJ19">
        <v>28.76</v>
      </c>
      <c r="AK19">
        <v>0</v>
      </c>
      <c r="AL19">
        <v>0</v>
      </c>
    </row>
    <row r="20" spans="1:38">
      <c r="A20" t="s">
        <v>62</v>
      </c>
      <c r="B20" s="34">
        <v>262.20999999999998</v>
      </c>
      <c r="C20" s="34">
        <v>87.12</v>
      </c>
      <c r="D20" s="93">
        <f t="shared" si="0"/>
        <v>0</v>
      </c>
      <c r="E20" s="34">
        <v>7.67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115.47</v>
      </c>
      <c r="N20">
        <v>273.08</v>
      </c>
      <c r="O20">
        <v>100.62</v>
      </c>
      <c r="P20">
        <v>9.32</v>
      </c>
      <c r="Q20">
        <v>7.41</v>
      </c>
      <c r="R20" s="93">
        <v>0</v>
      </c>
      <c r="S20" s="93">
        <v>0</v>
      </c>
      <c r="T20" s="93">
        <v>0</v>
      </c>
      <c r="U20">
        <v>8.84</v>
      </c>
      <c r="V20">
        <v>0</v>
      </c>
      <c r="W20">
        <v>8.73</v>
      </c>
      <c r="X20">
        <v>49</v>
      </c>
      <c r="Y20">
        <v>16.34</v>
      </c>
      <c r="Z20">
        <v>16.329999999999998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</v>
      </c>
      <c r="AH20">
        <v>42.33</v>
      </c>
      <c r="AI20">
        <v>42.33</v>
      </c>
      <c r="AJ20">
        <v>28.76</v>
      </c>
      <c r="AK20">
        <v>0</v>
      </c>
      <c r="AL20">
        <v>0</v>
      </c>
    </row>
    <row r="21" spans="1:38">
      <c r="A21" t="s">
        <v>63</v>
      </c>
      <c r="B21" s="34">
        <v>262.20999999999998</v>
      </c>
      <c r="C21" s="34">
        <v>87.12</v>
      </c>
      <c r="D21" s="93">
        <f t="shared" si="0"/>
        <v>0</v>
      </c>
      <c r="E21" s="34">
        <v>7.67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115.47</v>
      </c>
      <c r="N21">
        <v>273.08</v>
      </c>
      <c r="O21">
        <v>100.62</v>
      </c>
      <c r="P21">
        <v>9.32</v>
      </c>
      <c r="Q21">
        <v>7.41</v>
      </c>
      <c r="R21" s="93">
        <v>0</v>
      </c>
      <c r="S21" s="93">
        <v>0</v>
      </c>
      <c r="T21" s="93">
        <v>0</v>
      </c>
      <c r="U21">
        <v>8.84</v>
      </c>
      <c r="V21">
        <v>0</v>
      </c>
      <c r="W21">
        <v>8.73</v>
      </c>
      <c r="X21">
        <v>46.5</v>
      </c>
      <c r="Y21">
        <v>15.5</v>
      </c>
      <c r="Z21">
        <v>15.5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13.66</v>
      </c>
      <c r="AH21">
        <v>41.67</v>
      </c>
      <c r="AI21">
        <v>41.67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262.20999999999998</v>
      </c>
      <c r="C22" s="34">
        <v>87.12</v>
      </c>
      <c r="D22" s="93">
        <f t="shared" si="0"/>
        <v>0</v>
      </c>
      <c r="E22" s="34">
        <v>7.67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115.47</v>
      </c>
      <c r="N22">
        <v>273.08</v>
      </c>
      <c r="O22">
        <v>100.62</v>
      </c>
      <c r="P22">
        <v>9.32</v>
      </c>
      <c r="Q22">
        <v>7.41</v>
      </c>
      <c r="R22" s="93">
        <v>0</v>
      </c>
      <c r="S22" s="93">
        <v>0</v>
      </c>
      <c r="T22" s="93">
        <v>0</v>
      </c>
      <c r="U22">
        <v>8.84</v>
      </c>
      <c r="V22">
        <v>0</v>
      </c>
      <c r="W22">
        <v>8.73</v>
      </c>
      <c r="X22">
        <v>44</v>
      </c>
      <c r="Y22">
        <v>14.66</v>
      </c>
      <c r="Z22">
        <v>14.67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12.66</v>
      </c>
      <c r="AH22">
        <v>41</v>
      </c>
      <c r="AI22">
        <v>41</v>
      </c>
      <c r="AJ22">
        <v>29.26</v>
      </c>
      <c r="AK22">
        <v>0</v>
      </c>
      <c r="AL22">
        <v>0</v>
      </c>
    </row>
    <row r="23" spans="1:38">
      <c r="A23" t="s">
        <v>65</v>
      </c>
      <c r="B23" s="34">
        <v>262.20999999999998</v>
      </c>
      <c r="C23" s="34">
        <v>87.12</v>
      </c>
      <c r="D23" s="93">
        <f t="shared" si="0"/>
        <v>0</v>
      </c>
      <c r="E23" s="34">
        <v>7.67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66.25</v>
      </c>
      <c r="N23">
        <v>273.08</v>
      </c>
      <c r="O23">
        <v>100.62</v>
      </c>
      <c r="P23">
        <v>9.01</v>
      </c>
      <c r="Q23">
        <v>7.01</v>
      </c>
      <c r="R23" s="93">
        <v>0</v>
      </c>
      <c r="S23" s="93">
        <v>0</v>
      </c>
      <c r="T23" s="93">
        <v>0</v>
      </c>
      <c r="U23">
        <v>8.84</v>
      </c>
      <c r="V23">
        <v>0</v>
      </c>
      <c r="W23">
        <v>8.5500000000000007</v>
      </c>
      <c r="X23">
        <v>56</v>
      </c>
      <c r="Y23">
        <v>18.66</v>
      </c>
      <c r="Z23">
        <v>18.670000000000002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</v>
      </c>
      <c r="AH23">
        <v>48.33</v>
      </c>
      <c r="AI23">
        <v>48.33</v>
      </c>
      <c r="AJ23">
        <v>29.26</v>
      </c>
      <c r="AK23">
        <v>0</v>
      </c>
      <c r="AL23">
        <v>0</v>
      </c>
    </row>
    <row r="24" spans="1:38">
      <c r="A24" t="s">
        <v>66</v>
      </c>
      <c r="B24" s="34">
        <v>262.20999999999998</v>
      </c>
      <c r="C24" s="34">
        <v>87.12</v>
      </c>
      <c r="D24" s="93">
        <f t="shared" si="0"/>
        <v>0</v>
      </c>
      <c r="E24" s="34">
        <v>7.67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115.47</v>
      </c>
      <c r="N24">
        <v>273.08</v>
      </c>
      <c r="O24">
        <v>100.62</v>
      </c>
      <c r="P24">
        <v>9.01</v>
      </c>
      <c r="Q24">
        <v>7.01</v>
      </c>
      <c r="R24" s="93">
        <v>0</v>
      </c>
      <c r="S24" s="93">
        <v>0</v>
      </c>
      <c r="T24" s="93">
        <v>0</v>
      </c>
      <c r="U24">
        <v>8.84</v>
      </c>
      <c r="V24">
        <v>0</v>
      </c>
      <c r="W24">
        <v>8.5500000000000007</v>
      </c>
      <c r="X24">
        <v>54.5</v>
      </c>
      <c r="Y24">
        <v>18.16</v>
      </c>
      <c r="Z24">
        <v>18.170000000000002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15.66</v>
      </c>
      <c r="AH24">
        <v>48.33</v>
      </c>
      <c r="AI24">
        <v>48.33</v>
      </c>
      <c r="AJ24">
        <v>29.26</v>
      </c>
      <c r="AK24">
        <v>0</v>
      </c>
      <c r="AL24">
        <v>0</v>
      </c>
    </row>
    <row r="25" spans="1:38">
      <c r="A25" t="s">
        <v>67</v>
      </c>
      <c r="B25" s="34">
        <v>235.22</v>
      </c>
      <c r="C25" s="34">
        <v>68.12</v>
      </c>
      <c r="D25" s="93">
        <f t="shared" si="0"/>
        <v>0</v>
      </c>
      <c r="E25" s="34">
        <v>7.67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66.25</v>
      </c>
      <c r="N25">
        <v>251.11</v>
      </c>
      <c r="O25">
        <v>100.62</v>
      </c>
      <c r="P25">
        <v>9.01</v>
      </c>
      <c r="Q25">
        <v>7.01</v>
      </c>
      <c r="R25" s="93">
        <v>0</v>
      </c>
      <c r="S25" s="93">
        <v>0</v>
      </c>
      <c r="T25" s="93">
        <v>0</v>
      </c>
      <c r="U25">
        <v>8.84</v>
      </c>
      <c r="V25">
        <v>1.3736219999999999</v>
      </c>
      <c r="W25">
        <v>8.5500000000000007</v>
      </c>
      <c r="X25">
        <v>51.5</v>
      </c>
      <c r="Y25">
        <v>17.16</v>
      </c>
      <c r="Z25">
        <v>17.170000000000002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</v>
      </c>
      <c r="AH25">
        <v>46.67</v>
      </c>
      <c r="AI25">
        <v>46.67</v>
      </c>
      <c r="AJ25">
        <v>28.76</v>
      </c>
      <c r="AK25">
        <v>0</v>
      </c>
      <c r="AL25">
        <v>0</v>
      </c>
    </row>
    <row r="26" spans="1:38">
      <c r="A26" t="s">
        <v>68</v>
      </c>
      <c r="B26" s="34">
        <v>206.25</v>
      </c>
      <c r="C26" s="34">
        <v>68.12</v>
      </c>
      <c r="D26" s="93">
        <f t="shared" si="0"/>
        <v>0</v>
      </c>
      <c r="E26" s="34">
        <v>7.67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66.25</v>
      </c>
      <c r="N26">
        <v>231.79</v>
      </c>
      <c r="O26">
        <v>100.62</v>
      </c>
      <c r="P26">
        <v>9.01</v>
      </c>
      <c r="Q26">
        <v>7.01</v>
      </c>
      <c r="R26" s="93">
        <v>0</v>
      </c>
      <c r="S26" s="93">
        <v>0</v>
      </c>
      <c r="T26" s="93">
        <v>0</v>
      </c>
      <c r="U26">
        <v>8.84</v>
      </c>
      <c r="V26">
        <v>2.8738899999999998</v>
      </c>
      <c r="W26">
        <v>8.5500000000000007</v>
      </c>
      <c r="X26">
        <v>49</v>
      </c>
      <c r="Y26">
        <v>16.34</v>
      </c>
      <c r="Z26">
        <v>16.329999999999998</v>
      </c>
      <c r="AA26">
        <v>0.43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14.34</v>
      </c>
      <c r="AH26">
        <v>44</v>
      </c>
      <c r="AI26">
        <v>44</v>
      </c>
      <c r="AJ26">
        <v>28.26</v>
      </c>
      <c r="AK26">
        <v>0</v>
      </c>
      <c r="AL26">
        <v>0</v>
      </c>
    </row>
    <row r="27" spans="1:38">
      <c r="A27" t="s">
        <v>69</v>
      </c>
      <c r="B27" s="34">
        <v>206.25</v>
      </c>
      <c r="C27" s="34">
        <v>68.12</v>
      </c>
      <c r="D27" s="93">
        <f t="shared" si="0"/>
        <v>17.940000000000001</v>
      </c>
      <c r="E27" s="34">
        <v>7.67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66.25</v>
      </c>
      <c r="N27">
        <v>212.48</v>
      </c>
      <c r="O27">
        <v>100.62</v>
      </c>
      <c r="P27">
        <v>6.99</v>
      </c>
      <c r="Q27">
        <v>7.01</v>
      </c>
      <c r="R27" s="93">
        <v>11</v>
      </c>
      <c r="S27" s="93">
        <v>0</v>
      </c>
      <c r="T27" s="93">
        <v>6.94</v>
      </c>
      <c r="U27">
        <v>8.4499999999999993</v>
      </c>
      <c r="V27">
        <v>5.4652620000000001</v>
      </c>
      <c r="W27">
        <v>8.35</v>
      </c>
      <c r="X27">
        <v>39</v>
      </c>
      <c r="Y27">
        <v>13</v>
      </c>
      <c r="Z27">
        <v>13</v>
      </c>
      <c r="AA27">
        <v>3.73</v>
      </c>
      <c r="AB27">
        <v>0.75</v>
      </c>
      <c r="AC27">
        <v>1.66</v>
      </c>
      <c r="AD27">
        <v>1</v>
      </c>
      <c r="AE27">
        <v>1</v>
      </c>
      <c r="AF27">
        <v>0</v>
      </c>
      <c r="AG27">
        <v>10.66</v>
      </c>
      <c r="AH27">
        <v>34</v>
      </c>
      <c r="AI27">
        <v>34</v>
      </c>
      <c r="AJ27">
        <v>28.26</v>
      </c>
      <c r="AK27">
        <v>1</v>
      </c>
      <c r="AL27">
        <v>1</v>
      </c>
    </row>
    <row r="28" spans="1:38">
      <c r="A28" t="s">
        <v>70</v>
      </c>
      <c r="B28" s="34">
        <v>206.25</v>
      </c>
      <c r="C28" s="34">
        <v>68.12</v>
      </c>
      <c r="D28" s="93">
        <f t="shared" si="0"/>
        <v>36.1</v>
      </c>
      <c r="E28" s="34">
        <v>7.67</v>
      </c>
      <c r="F28" s="34"/>
      <c r="G28" s="34"/>
      <c r="H28" s="34"/>
      <c r="I28" s="34"/>
      <c r="J28" s="37">
        <v>0.11</v>
      </c>
      <c r="K28" s="37">
        <v>0.11</v>
      </c>
      <c r="L28" s="37">
        <v>0.12</v>
      </c>
      <c r="M28">
        <v>66.25</v>
      </c>
      <c r="N28">
        <v>212.48</v>
      </c>
      <c r="O28">
        <v>100.62</v>
      </c>
      <c r="P28">
        <v>6.99</v>
      </c>
      <c r="Q28">
        <v>7.01</v>
      </c>
      <c r="R28" s="93">
        <v>25</v>
      </c>
      <c r="S28" s="93">
        <v>1</v>
      </c>
      <c r="T28" s="93">
        <v>10.1</v>
      </c>
      <c r="U28">
        <v>8.4499999999999993</v>
      </c>
      <c r="V28">
        <v>10.37523</v>
      </c>
      <c r="W28">
        <v>8.35</v>
      </c>
      <c r="X28">
        <v>37.5</v>
      </c>
      <c r="Y28">
        <v>12.5</v>
      </c>
      <c r="Z28">
        <v>12.5</v>
      </c>
      <c r="AA28">
        <v>8.92</v>
      </c>
      <c r="AB28">
        <v>1.78</v>
      </c>
      <c r="AC28">
        <v>3.79</v>
      </c>
      <c r="AD28">
        <v>2</v>
      </c>
      <c r="AE28">
        <v>2</v>
      </c>
      <c r="AF28">
        <v>1</v>
      </c>
      <c r="AG28">
        <v>10.34</v>
      </c>
      <c r="AH28">
        <v>32.67</v>
      </c>
      <c r="AI28">
        <v>32.67</v>
      </c>
      <c r="AJ28">
        <v>27.75</v>
      </c>
      <c r="AK28">
        <v>4</v>
      </c>
      <c r="AL28">
        <v>1</v>
      </c>
    </row>
    <row r="29" spans="1:38">
      <c r="A29" t="s">
        <v>71</v>
      </c>
      <c r="B29" s="34">
        <v>206.25</v>
      </c>
      <c r="C29" s="34">
        <v>68.12</v>
      </c>
      <c r="D29" s="93">
        <f t="shared" si="0"/>
        <v>52.55</v>
      </c>
      <c r="E29" s="34">
        <v>7.67</v>
      </c>
      <c r="F29" s="34"/>
      <c r="G29" s="34"/>
      <c r="H29" s="34"/>
      <c r="I29" s="34"/>
      <c r="J29" s="37">
        <v>0.92</v>
      </c>
      <c r="K29" s="37">
        <v>0.92</v>
      </c>
      <c r="L29" s="37">
        <v>0.95</v>
      </c>
      <c r="M29">
        <v>66.25</v>
      </c>
      <c r="N29">
        <v>212.48</v>
      </c>
      <c r="O29">
        <v>100.62</v>
      </c>
      <c r="P29">
        <v>7.46</v>
      </c>
      <c r="Q29">
        <v>7.01</v>
      </c>
      <c r="R29" s="93">
        <v>33</v>
      </c>
      <c r="S29" s="93">
        <v>5</v>
      </c>
      <c r="T29" s="93">
        <v>14.55</v>
      </c>
      <c r="U29">
        <v>8.4499999999999993</v>
      </c>
      <c r="V29">
        <v>15.859976</v>
      </c>
      <c r="W29">
        <v>8.35</v>
      </c>
      <c r="X29">
        <v>35.5</v>
      </c>
      <c r="Y29">
        <v>11.84</v>
      </c>
      <c r="Z29">
        <v>11.83</v>
      </c>
      <c r="AA29">
        <v>15.02</v>
      </c>
      <c r="AB29">
        <v>3</v>
      </c>
      <c r="AC29">
        <v>6.53</v>
      </c>
      <c r="AD29">
        <v>5</v>
      </c>
      <c r="AE29">
        <v>5</v>
      </c>
      <c r="AF29">
        <v>3</v>
      </c>
      <c r="AG29">
        <v>8.34</v>
      </c>
      <c r="AH29">
        <v>39.67</v>
      </c>
      <c r="AI29">
        <v>39.67</v>
      </c>
      <c r="AJ29">
        <v>27.25</v>
      </c>
      <c r="AK29">
        <v>7</v>
      </c>
      <c r="AL29">
        <v>3</v>
      </c>
    </row>
    <row r="30" spans="1:38">
      <c r="A30" t="s">
        <v>72</v>
      </c>
      <c r="B30" s="34">
        <v>206.25</v>
      </c>
      <c r="C30" s="34">
        <v>68.12</v>
      </c>
      <c r="D30" s="93">
        <f t="shared" si="0"/>
        <v>64.67</v>
      </c>
      <c r="E30" s="34">
        <v>7.67</v>
      </c>
      <c r="F30" s="34"/>
      <c r="G30" s="34"/>
      <c r="H30" s="34"/>
      <c r="I30" s="34"/>
      <c r="J30" s="37">
        <v>1.53</v>
      </c>
      <c r="K30" s="37">
        <v>1.53</v>
      </c>
      <c r="L30" s="37">
        <v>1.57</v>
      </c>
      <c r="M30">
        <v>66.25</v>
      </c>
      <c r="N30">
        <v>212.48</v>
      </c>
      <c r="O30">
        <v>100.62</v>
      </c>
      <c r="P30">
        <v>7.46</v>
      </c>
      <c r="Q30">
        <v>7.01</v>
      </c>
      <c r="R30" s="93">
        <v>31.95</v>
      </c>
      <c r="S30" s="93">
        <v>12</v>
      </c>
      <c r="T30" s="93">
        <v>20.72</v>
      </c>
      <c r="U30">
        <v>8.4499999999999993</v>
      </c>
      <c r="V30">
        <v>22.328664</v>
      </c>
      <c r="W30">
        <v>8.35</v>
      </c>
      <c r="X30">
        <v>33.5</v>
      </c>
      <c r="Y30">
        <v>11.16</v>
      </c>
      <c r="Z30">
        <v>11.17</v>
      </c>
      <c r="AA30">
        <v>22.53</v>
      </c>
      <c r="AB30">
        <v>4.5</v>
      </c>
      <c r="AC30">
        <v>9.48</v>
      </c>
      <c r="AD30">
        <v>6</v>
      </c>
      <c r="AE30">
        <v>8</v>
      </c>
      <c r="AF30">
        <v>4</v>
      </c>
      <c r="AG30">
        <v>8.34</v>
      </c>
      <c r="AH30">
        <v>38.67</v>
      </c>
      <c r="AI30">
        <v>38.67</v>
      </c>
      <c r="AJ30">
        <v>26.24</v>
      </c>
      <c r="AK30">
        <v>14</v>
      </c>
      <c r="AL30">
        <v>6</v>
      </c>
    </row>
    <row r="31" spans="1:38">
      <c r="A31" t="s">
        <v>73</v>
      </c>
      <c r="B31" s="34">
        <v>206.25</v>
      </c>
      <c r="C31" s="34">
        <v>57.66</v>
      </c>
      <c r="D31" s="93">
        <f t="shared" si="0"/>
        <v>80.349999999999994</v>
      </c>
      <c r="E31" s="34">
        <v>7.67</v>
      </c>
      <c r="F31" s="34"/>
      <c r="G31" s="34"/>
      <c r="H31" s="34"/>
      <c r="I31" s="34"/>
      <c r="J31" s="37">
        <v>2.2400000000000002</v>
      </c>
      <c r="K31" s="37">
        <v>2.2400000000000002</v>
      </c>
      <c r="L31" s="37">
        <v>2.2999999999999998</v>
      </c>
      <c r="M31">
        <v>66.25</v>
      </c>
      <c r="N31">
        <v>212.48</v>
      </c>
      <c r="O31">
        <v>100.62</v>
      </c>
      <c r="P31">
        <v>7.46</v>
      </c>
      <c r="Q31">
        <v>7.01</v>
      </c>
      <c r="R31" s="93">
        <v>30.17</v>
      </c>
      <c r="S31" s="93">
        <v>20</v>
      </c>
      <c r="T31" s="93">
        <v>30.18</v>
      </c>
      <c r="U31">
        <v>8.61</v>
      </c>
      <c r="V31">
        <v>29.596195999999999</v>
      </c>
      <c r="W31">
        <v>8.17</v>
      </c>
      <c r="X31">
        <v>32.5</v>
      </c>
      <c r="Y31">
        <v>10.84</v>
      </c>
      <c r="Z31">
        <v>10.83</v>
      </c>
      <c r="AA31">
        <v>32.72</v>
      </c>
      <c r="AB31">
        <v>6.54</v>
      </c>
      <c r="AC31">
        <v>13.85</v>
      </c>
      <c r="AD31">
        <v>8</v>
      </c>
      <c r="AE31">
        <v>11</v>
      </c>
      <c r="AF31">
        <v>5</v>
      </c>
      <c r="AG31">
        <v>8.34</v>
      </c>
      <c r="AH31">
        <v>36.67</v>
      </c>
      <c r="AI31">
        <v>36.67</v>
      </c>
      <c r="AJ31">
        <v>26.74</v>
      </c>
      <c r="AK31">
        <v>21</v>
      </c>
      <c r="AL31">
        <v>9</v>
      </c>
    </row>
    <row r="32" spans="1:38">
      <c r="A32" t="s">
        <v>74</v>
      </c>
      <c r="B32" s="34">
        <v>206.25</v>
      </c>
      <c r="C32" s="34">
        <v>57.66</v>
      </c>
      <c r="D32" s="93">
        <f t="shared" si="0"/>
        <v>80.95</v>
      </c>
      <c r="E32" s="34">
        <v>7.67</v>
      </c>
      <c r="F32" s="34"/>
      <c r="G32" s="34"/>
      <c r="H32" s="34"/>
      <c r="I32" s="34"/>
      <c r="J32" s="37">
        <v>3.07</v>
      </c>
      <c r="K32" s="37">
        <v>3.07</v>
      </c>
      <c r="L32" s="37">
        <v>3.14</v>
      </c>
      <c r="M32">
        <v>66.25</v>
      </c>
      <c r="N32">
        <v>212.48</v>
      </c>
      <c r="O32">
        <v>83.06</v>
      </c>
      <c r="P32">
        <v>7.46</v>
      </c>
      <c r="Q32">
        <v>7.01</v>
      </c>
      <c r="R32" s="93">
        <v>26.99</v>
      </c>
      <c r="S32" s="93">
        <v>26.98</v>
      </c>
      <c r="T32" s="93">
        <v>26.98</v>
      </c>
      <c r="U32">
        <v>8.61</v>
      </c>
      <c r="V32">
        <v>37.350828</v>
      </c>
      <c r="W32">
        <v>8.17</v>
      </c>
      <c r="X32">
        <v>30.5</v>
      </c>
      <c r="Y32">
        <v>10.16</v>
      </c>
      <c r="Z32">
        <v>10.17</v>
      </c>
      <c r="AA32">
        <v>45.15</v>
      </c>
      <c r="AB32">
        <v>9.0299999999999994</v>
      </c>
      <c r="AC32">
        <v>17.93</v>
      </c>
      <c r="AD32">
        <v>11.46</v>
      </c>
      <c r="AE32">
        <v>16</v>
      </c>
      <c r="AF32">
        <v>8</v>
      </c>
      <c r="AG32">
        <v>8.34</v>
      </c>
      <c r="AH32">
        <v>35</v>
      </c>
      <c r="AI32">
        <v>35</v>
      </c>
      <c r="AJ32">
        <v>26.74</v>
      </c>
      <c r="AK32">
        <v>35</v>
      </c>
      <c r="AL32">
        <v>15</v>
      </c>
    </row>
    <row r="33" spans="1:38">
      <c r="A33" t="s">
        <v>75</v>
      </c>
      <c r="B33" s="34">
        <v>206.25</v>
      </c>
      <c r="C33" s="34">
        <v>57.66</v>
      </c>
      <c r="D33" s="93">
        <f t="shared" si="0"/>
        <v>85.949999999999989</v>
      </c>
      <c r="E33" s="34">
        <v>7.67</v>
      </c>
      <c r="F33" s="34"/>
      <c r="G33" s="34"/>
      <c r="H33" s="34"/>
      <c r="I33" s="34"/>
      <c r="J33" s="37">
        <v>4.05</v>
      </c>
      <c r="K33" s="37">
        <v>4.05</v>
      </c>
      <c r="L33" s="37">
        <v>4.1399999999999997</v>
      </c>
      <c r="M33">
        <v>70.42</v>
      </c>
      <c r="N33">
        <v>212.48</v>
      </c>
      <c r="O33">
        <v>83.06</v>
      </c>
      <c r="P33">
        <v>7.46</v>
      </c>
      <c r="Q33">
        <v>7.01</v>
      </c>
      <c r="R33" s="93">
        <v>28.65</v>
      </c>
      <c r="S33" s="93">
        <v>28.65</v>
      </c>
      <c r="T33" s="93">
        <v>28.65</v>
      </c>
      <c r="U33">
        <v>8.61</v>
      </c>
      <c r="V33">
        <v>45.962755999999999</v>
      </c>
      <c r="W33">
        <v>8.17</v>
      </c>
      <c r="X33">
        <v>29.5</v>
      </c>
      <c r="Y33">
        <v>9.84</v>
      </c>
      <c r="Z33">
        <v>9.83</v>
      </c>
      <c r="AA33">
        <v>59.98</v>
      </c>
      <c r="AB33">
        <v>12</v>
      </c>
      <c r="AC33">
        <v>22.95</v>
      </c>
      <c r="AD33">
        <v>16.11</v>
      </c>
      <c r="AE33">
        <v>23</v>
      </c>
      <c r="AF33">
        <v>12</v>
      </c>
      <c r="AG33">
        <v>8.34</v>
      </c>
      <c r="AH33">
        <v>33.33</v>
      </c>
      <c r="AI33">
        <v>33.33</v>
      </c>
      <c r="AJ33">
        <v>27.25</v>
      </c>
      <c r="AK33">
        <v>49</v>
      </c>
      <c r="AL33">
        <v>21</v>
      </c>
    </row>
    <row r="34" spans="1:38">
      <c r="A34" t="s">
        <v>76</v>
      </c>
      <c r="B34" s="34">
        <v>174.73</v>
      </c>
      <c r="C34" s="34">
        <v>57.66</v>
      </c>
      <c r="D34" s="93">
        <f t="shared" si="0"/>
        <v>89.449999999999989</v>
      </c>
      <c r="E34" s="34">
        <v>7.67</v>
      </c>
      <c r="F34" s="34"/>
      <c r="G34" s="34"/>
      <c r="H34" s="34"/>
      <c r="I34" s="34"/>
      <c r="J34" s="37">
        <v>5.0999999999999996</v>
      </c>
      <c r="K34" s="37">
        <v>5.0999999999999996</v>
      </c>
      <c r="L34" s="37">
        <v>5.22</v>
      </c>
      <c r="M34">
        <v>70.42</v>
      </c>
      <c r="N34">
        <v>212.48</v>
      </c>
      <c r="O34">
        <v>83.06</v>
      </c>
      <c r="P34">
        <v>7.46</v>
      </c>
      <c r="Q34">
        <v>7.01</v>
      </c>
      <c r="R34" s="93">
        <v>29.81</v>
      </c>
      <c r="S34" s="93">
        <v>29.82</v>
      </c>
      <c r="T34" s="93">
        <v>29.82</v>
      </c>
      <c r="U34">
        <v>8.61</v>
      </c>
      <c r="V34">
        <v>54.126551999999997</v>
      </c>
      <c r="W34">
        <v>8.17</v>
      </c>
      <c r="X34">
        <v>26</v>
      </c>
      <c r="Y34">
        <v>8.66</v>
      </c>
      <c r="Z34">
        <v>8.67</v>
      </c>
      <c r="AA34">
        <v>76.06</v>
      </c>
      <c r="AB34">
        <v>15.21</v>
      </c>
      <c r="AC34">
        <v>27.6</v>
      </c>
      <c r="AD34">
        <v>20.21</v>
      </c>
      <c r="AE34">
        <v>30</v>
      </c>
      <c r="AF34">
        <v>15</v>
      </c>
      <c r="AG34">
        <v>8.34</v>
      </c>
      <c r="AH34">
        <v>33.33</v>
      </c>
      <c r="AI34">
        <v>33.33</v>
      </c>
      <c r="AJ34">
        <v>27.75</v>
      </c>
      <c r="AK34">
        <v>63</v>
      </c>
      <c r="AL34">
        <v>27</v>
      </c>
    </row>
    <row r="35" spans="1:38">
      <c r="A35" t="s">
        <v>77</v>
      </c>
      <c r="B35" s="34">
        <v>145.76</v>
      </c>
      <c r="C35" s="34">
        <v>57.66</v>
      </c>
      <c r="D35" s="93">
        <f t="shared" si="0"/>
        <v>91.45</v>
      </c>
      <c r="E35" s="34">
        <v>3.72</v>
      </c>
      <c r="F35" s="34"/>
      <c r="G35" s="34"/>
      <c r="H35" s="34"/>
      <c r="I35" s="34"/>
      <c r="J35" s="37">
        <v>6.12</v>
      </c>
      <c r="K35" s="37">
        <v>6.12</v>
      </c>
      <c r="L35" s="37">
        <v>6.27</v>
      </c>
      <c r="M35">
        <v>70.42</v>
      </c>
      <c r="N35">
        <v>212.48</v>
      </c>
      <c r="O35">
        <v>54.08</v>
      </c>
      <c r="P35">
        <v>7.46</v>
      </c>
      <c r="Q35">
        <v>7.01</v>
      </c>
      <c r="R35" s="93">
        <v>30.49</v>
      </c>
      <c r="S35" s="93">
        <v>30.48</v>
      </c>
      <c r="T35" s="93">
        <v>30.48</v>
      </c>
      <c r="U35">
        <v>8.4499999999999993</v>
      </c>
      <c r="V35">
        <v>62.446219999999997</v>
      </c>
      <c r="W35">
        <v>7.99</v>
      </c>
      <c r="X35">
        <v>25.5</v>
      </c>
      <c r="Y35">
        <v>8.5</v>
      </c>
      <c r="Z35">
        <v>8.5</v>
      </c>
      <c r="AA35">
        <v>93.41</v>
      </c>
      <c r="AB35">
        <v>18.68</v>
      </c>
      <c r="AC35">
        <v>33.58</v>
      </c>
      <c r="AD35">
        <v>23.37</v>
      </c>
      <c r="AE35">
        <v>37</v>
      </c>
      <c r="AF35">
        <v>18</v>
      </c>
      <c r="AG35">
        <v>8.34</v>
      </c>
      <c r="AH35">
        <v>32.67</v>
      </c>
      <c r="AI35">
        <v>32.67</v>
      </c>
      <c r="AJ35">
        <v>27.76</v>
      </c>
      <c r="AK35">
        <v>77</v>
      </c>
      <c r="AL35">
        <v>33</v>
      </c>
    </row>
    <row r="36" spans="1:38">
      <c r="A36" t="s">
        <v>78</v>
      </c>
      <c r="B36" s="34">
        <v>145.76</v>
      </c>
      <c r="C36" s="34">
        <v>57.66</v>
      </c>
      <c r="D36" s="93">
        <f t="shared" si="0"/>
        <v>96</v>
      </c>
      <c r="E36" s="34">
        <v>3.72</v>
      </c>
      <c r="F36" s="34"/>
      <c r="G36" s="34"/>
      <c r="H36" s="34"/>
      <c r="I36" s="34"/>
      <c r="J36" s="37">
        <v>7.11</v>
      </c>
      <c r="K36" s="37">
        <v>7.11</v>
      </c>
      <c r="L36" s="37">
        <v>7.29</v>
      </c>
      <c r="M36">
        <v>70.42</v>
      </c>
      <c r="N36">
        <v>212.48</v>
      </c>
      <c r="O36">
        <v>53.12</v>
      </c>
      <c r="P36">
        <v>7.46</v>
      </c>
      <c r="Q36">
        <v>7.01</v>
      </c>
      <c r="R36" s="93">
        <v>32</v>
      </c>
      <c r="S36" s="93">
        <v>32</v>
      </c>
      <c r="T36" s="93">
        <v>32</v>
      </c>
      <c r="U36">
        <v>8.4499999999999993</v>
      </c>
      <c r="V36">
        <v>70.824340000000007</v>
      </c>
      <c r="W36">
        <v>7.99</v>
      </c>
      <c r="X36">
        <v>25.5</v>
      </c>
      <c r="Y36">
        <v>8.5</v>
      </c>
      <c r="Z36">
        <v>8.5</v>
      </c>
      <c r="AA36">
        <v>110.98</v>
      </c>
      <c r="AB36">
        <v>22.2</v>
      </c>
      <c r="AC36">
        <v>39.229999999999997</v>
      </c>
      <c r="AD36">
        <v>26.63</v>
      </c>
      <c r="AE36">
        <v>43</v>
      </c>
      <c r="AF36">
        <v>22</v>
      </c>
      <c r="AG36">
        <v>8.34</v>
      </c>
      <c r="AH36">
        <v>32.33</v>
      </c>
      <c r="AI36">
        <v>32.33</v>
      </c>
      <c r="AJ36">
        <v>28.26</v>
      </c>
      <c r="AK36">
        <v>91</v>
      </c>
      <c r="AL36">
        <v>39</v>
      </c>
    </row>
    <row r="37" spans="1:38">
      <c r="A37" t="s">
        <v>79</v>
      </c>
      <c r="B37" s="34">
        <v>145.76</v>
      </c>
      <c r="C37" s="34">
        <v>57.66</v>
      </c>
      <c r="D37" s="93">
        <f t="shared" si="0"/>
        <v>96</v>
      </c>
      <c r="E37" s="34">
        <v>3.72</v>
      </c>
      <c r="F37" s="34"/>
      <c r="G37" s="34"/>
      <c r="H37" s="34"/>
      <c r="I37" s="34"/>
      <c r="J37" s="37">
        <v>8.0500000000000007</v>
      </c>
      <c r="K37" s="37">
        <v>8.0500000000000007</v>
      </c>
      <c r="L37" s="37">
        <v>8.25</v>
      </c>
      <c r="M37">
        <v>66.25</v>
      </c>
      <c r="N37">
        <v>212.48</v>
      </c>
      <c r="O37">
        <v>53.12</v>
      </c>
      <c r="P37">
        <v>7.46</v>
      </c>
      <c r="Q37">
        <v>7.01</v>
      </c>
      <c r="R37" s="93">
        <v>32</v>
      </c>
      <c r="S37" s="93">
        <v>32</v>
      </c>
      <c r="T37" s="93">
        <v>32</v>
      </c>
      <c r="U37">
        <v>8.4499999999999993</v>
      </c>
      <c r="V37">
        <v>78.988135999999997</v>
      </c>
      <c r="W37">
        <v>7.99</v>
      </c>
      <c r="X37">
        <v>25.5</v>
      </c>
      <c r="Y37">
        <v>8.5</v>
      </c>
      <c r="Z37">
        <v>8.5</v>
      </c>
      <c r="AA37">
        <v>128.18</v>
      </c>
      <c r="AB37">
        <v>25.63</v>
      </c>
      <c r="AC37">
        <v>47.93</v>
      </c>
      <c r="AD37">
        <v>29.73</v>
      </c>
      <c r="AE37">
        <v>50</v>
      </c>
      <c r="AF37">
        <v>25</v>
      </c>
      <c r="AG37">
        <v>8.34</v>
      </c>
      <c r="AH37">
        <v>22</v>
      </c>
      <c r="AI37">
        <v>22</v>
      </c>
      <c r="AJ37">
        <v>28.76</v>
      </c>
      <c r="AK37">
        <v>109</v>
      </c>
      <c r="AL37">
        <v>46</v>
      </c>
    </row>
    <row r="38" spans="1:38">
      <c r="A38" t="s">
        <v>80</v>
      </c>
      <c r="B38" s="34">
        <v>145.76</v>
      </c>
      <c r="C38" s="34">
        <v>57.66</v>
      </c>
      <c r="D38" s="93">
        <f t="shared" si="0"/>
        <v>96</v>
      </c>
      <c r="E38" s="34">
        <v>3.72</v>
      </c>
      <c r="F38" s="34"/>
      <c r="G38" s="34"/>
      <c r="H38" s="34"/>
      <c r="I38" s="34"/>
      <c r="J38" s="37">
        <v>9.02</v>
      </c>
      <c r="K38" s="37">
        <v>9.02</v>
      </c>
      <c r="L38" s="37">
        <v>9.24</v>
      </c>
      <c r="M38">
        <v>66.25</v>
      </c>
      <c r="N38">
        <v>212.48</v>
      </c>
      <c r="O38">
        <v>53.12</v>
      </c>
      <c r="P38">
        <v>7.46</v>
      </c>
      <c r="Q38">
        <v>7.01</v>
      </c>
      <c r="R38" s="93">
        <v>32</v>
      </c>
      <c r="S38" s="93">
        <v>32</v>
      </c>
      <c r="T38" s="93">
        <v>32</v>
      </c>
      <c r="U38">
        <v>8.4499999999999993</v>
      </c>
      <c r="V38">
        <v>86.927865999999995</v>
      </c>
      <c r="W38">
        <v>7.99</v>
      </c>
      <c r="X38">
        <v>25</v>
      </c>
      <c r="Y38">
        <v>8.34</v>
      </c>
      <c r="Z38">
        <v>8.33</v>
      </c>
      <c r="AA38">
        <v>146.03</v>
      </c>
      <c r="AB38">
        <v>29.2</v>
      </c>
      <c r="AC38">
        <v>55.24</v>
      </c>
      <c r="AD38">
        <v>32.53</v>
      </c>
      <c r="AE38">
        <v>57</v>
      </c>
      <c r="AF38">
        <v>28</v>
      </c>
      <c r="AG38">
        <v>8.34</v>
      </c>
      <c r="AH38">
        <v>22</v>
      </c>
      <c r="AI38">
        <v>22</v>
      </c>
      <c r="AJ38">
        <v>29.27</v>
      </c>
      <c r="AK38">
        <v>123</v>
      </c>
      <c r="AL38">
        <v>52</v>
      </c>
    </row>
    <row r="39" spans="1:38">
      <c r="A39" t="s">
        <v>81</v>
      </c>
      <c r="B39" s="34">
        <v>145.76</v>
      </c>
      <c r="C39" s="34">
        <v>57.66</v>
      </c>
      <c r="D39" s="93">
        <f t="shared" si="0"/>
        <v>96</v>
      </c>
      <c r="E39" s="34">
        <v>3.72</v>
      </c>
      <c r="F39" s="34"/>
      <c r="G39" s="34"/>
      <c r="H39" s="34"/>
      <c r="I39" s="34"/>
      <c r="J39" s="37">
        <v>9.94</v>
      </c>
      <c r="K39" s="37">
        <v>9.94</v>
      </c>
      <c r="L39" s="37">
        <v>10.19</v>
      </c>
      <c r="M39">
        <v>66.25</v>
      </c>
      <c r="N39">
        <v>212.48</v>
      </c>
      <c r="O39">
        <v>53.12</v>
      </c>
      <c r="P39">
        <v>7.22</v>
      </c>
      <c r="Q39">
        <v>7.01</v>
      </c>
      <c r="R39" s="93">
        <v>32</v>
      </c>
      <c r="S39" s="93">
        <v>32</v>
      </c>
      <c r="T39" s="93">
        <v>32</v>
      </c>
      <c r="U39">
        <v>8.4499999999999993</v>
      </c>
      <c r="V39">
        <v>94.633787999999996</v>
      </c>
      <c r="W39">
        <v>7.8</v>
      </c>
      <c r="X39">
        <v>25</v>
      </c>
      <c r="Y39">
        <v>8.34</v>
      </c>
      <c r="Z39">
        <v>8.33</v>
      </c>
      <c r="AA39">
        <v>162.29</v>
      </c>
      <c r="AB39">
        <v>32.46</v>
      </c>
      <c r="AC39">
        <v>62.12</v>
      </c>
      <c r="AD39">
        <v>33.520000000000003</v>
      </c>
      <c r="AE39">
        <v>62</v>
      </c>
      <c r="AF39">
        <v>31</v>
      </c>
      <c r="AG39">
        <v>8.34</v>
      </c>
      <c r="AH39">
        <v>16.670000000000002</v>
      </c>
      <c r="AI39">
        <v>16.670000000000002</v>
      </c>
      <c r="AJ39">
        <v>29.78</v>
      </c>
      <c r="AK39">
        <v>137</v>
      </c>
      <c r="AL39">
        <v>58</v>
      </c>
    </row>
    <row r="40" spans="1:38">
      <c r="A40" t="s">
        <v>82</v>
      </c>
      <c r="B40" s="34">
        <v>145.76</v>
      </c>
      <c r="C40" s="34">
        <v>57.66</v>
      </c>
      <c r="D40" s="93">
        <f t="shared" si="0"/>
        <v>96</v>
      </c>
      <c r="E40" s="34">
        <v>3.72</v>
      </c>
      <c r="F40" s="34"/>
      <c r="G40" s="34"/>
      <c r="H40" s="34"/>
      <c r="I40" s="34"/>
      <c r="J40" s="37">
        <v>10.81</v>
      </c>
      <c r="K40" s="37">
        <v>10.81</v>
      </c>
      <c r="L40" s="37">
        <v>11.09</v>
      </c>
      <c r="M40">
        <v>66.25</v>
      </c>
      <c r="N40">
        <v>212.48</v>
      </c>
      <c r="O40">
        <v>53.12</v>
      </c>
      <c r="P40">
        <v>7.22</v>
      </c>
      <c r="Q40">
        <v>7.01</v>
      </c>
      <c r="R40" s="93">
        <v>32</v>
      </c>
      <c r="S40" s="93">
        <v>32</v>
      </c>
      <c r="T40" s="93">
        <v>32</v>
      </c>
      <c r="U40">
        <v>8.4499999999999993</v>
      </c>
      <c r="V40">
        <v>101.49215599999999</v>
      </c>
      <c r="W40">
        <v>7.8</v>
      </c>
      <c r="X40">
        <v>25</v>
      </c>
      <c r="Y40">
        <v>8.34</v>
      </c>
      <c r="Z40">
        <v>8.33</v>
      </c>
      <c r="AA40">
        <v>177.98</v>
      </c>
      <c r="AB40">
        <v>35.6</v>
      </c>
      <c r="AC40">
        <v>68.540000000000006</v>
      </c>
      <c r="AD40">
        <v>36.21</v>
      </c>
      <c r="AE40">
        <v>68</v>
      </c>
      <c r="AF40">
        <v>34</v>
      </c>
      <c r="AG40">
        <v>8.34</v>
      </c>
      <c r="AH40">
        <v>17.329999999999998</v>
      </c>
      <c r="AI40">
        <v>17.329999999999998</v>
      </c>
      <c r="AJ40">
        <v>30.28</v>
      </c>
      <c r="AK40">
        <v>151</v>
      </c>
      <c r="AL40">
        <v>64</v>
      </c>
    </row>
    <row r="41" spans="1:38">
      <c r="A41" t="s">
        <v>83</v>
      </c>
      <c r="B41" s="34">
        <v>145.76</v>
      </c>
      <c r="C41" s="34">
        <v>57.66</v>
      </c>
      <c r="D41" s="93">
        <f t="shared" si="0"/>
        <v>96</v>
      </c>
      <c r="E41" s="34">
        <v>3.72</v>
      </c>
      <c r="F41" s="34"/>
      <c r="G41" s="34"/>
      <c r="H41" s="34"/>
      <c r="I41" s="34"/>
      <c r="J41" s="37">
        <v>11.63</v>
      </c>
      <c r="K41" s="37">
        <v>11.63</v>
      </c>
      <c r="L41" s="37">
        <v>11.92</v>
      </c>
      <c r="M41">
        <v>66.25</v>
      </c>
      <c r="N41">
        <v>212.48</v>
      </c>
      <c r="O41">
        <v>53.12</v>
      </c>
      <c r="P41">
        <v>7.22</v>
      </c>
      <c r="Q41">
        <v>7.01</v>
      </c>
      <c r="R41" s="93">
        <v>32</v>
      </c>
      <c r="S41" s="93">
        <v>32</v>
      </c>
      <c r="T41" s="93">
        <v>32</v>
      </c>
      <c r="U41">
        <v>8.4499999999999993</v>
      </c>
      <c r="V41">
        <v>107.94136</v>
      </c>
      <c r="W41">
        <v>7.8</v>
      </c>
      <c r="X41">
        <v>25</v>
      </c>
      <c r="Y41">
        <v>8.34</v>
      </c>
      <c r="Z41">
        <v>8.33</v>
      </c>
      <c r="AA41">
        <v>191.73</v>
      </c>
      <c r="AB41">
        <v>38.35</v>
      </c>
      <c r="AC41">
        <v>74.510000000000005</v>
      </c>
      <c r="AD41">
        <v>38.840000000000003</v>
      </c>
      <c r="AE41">
        <v>73</v>
      </c>
      <c r="AF41">
        <v>37</v>
      </c>
      <c r="AG41">
        <v>8.34</v>
      </c>
      <c r="AH41">
        <v>23</v>
      </c>
      <c r="AI41">
        <v>23</v>
      </c>
      <c r="AJ41">
        <v>31.29</v>
      </c>
      <c r="AK41">
        <v>161</v>
      </c>
      <c r="AL41">
        <v>69</v>
      </c>
    </row>
    <row r="42" spans="1:38">
      <c r="A42" t="s">
        <v>84</v>
      </c>
      <c r="B42" s="34">
        <v>145.76</v>
      </c>
      <c r="C42" s="34">
        <v>57.66</v>
      </c>
      <c r="D42" s="93">
        <f t="shared" si="0"/>
        <v>95.699999999999989</v>
      </c>
      <c r="E42" s="34">
        <v>3.72</v>
      </c>
      <c r="F42" s="34"/>
      <c r="G42" s="34"/>
      <c r="H42" s="34"/>
      <c r="I42" s="34"/>
      <c r="J42" s="37">
        <v>12.33</v>
      </c>
      <c r="K42" s="37">
        <v>12.33</v>
      </c>
      <c r="L42" s="37">
        <v>12.63</v>
      </c>
      <c r="M42">
        <v>66.25</v>
      </c>
      <c r="N42">
        <v>212.48</v>
      </c>
      <c r="O42">
        <v>53.12</v>
      </c>
      <c r="P42">
        <v>7.22</v>
      </c>
      <c r="Q42">
        <v>7.01</v>
      </c>
      <c r="R42" s="93">
        <v>31.9</v>
      </c>
      <c r="S42" s="93">
        <v>31.9</v>
      </c>
      <c r="T42" s="93">
        <v>31.9</v>
      </c>
      <c r="U42">
        <v>8.4499999999999993</v>
      </c>
      <c r="V42">
        <v>114.137272</v>
      </c>
      <c r="W42">
        <v>7.8</v>
      </c>
      <c r="X42">
        <v>25</v>
      </c>
      <c r="Y42">
        <v>8.34</v>
      </c>
      <c r="Z42">
        <v>8.33</v>
      </c>
      <c r="AA42">
        <v>204.9</v>
      </c>
      <c r="AB42">
        <v>40.98</v>
      </c>
      <c r="AC42">
        <v>79.81</v>
      </c>
      <c r="AD42">
        <v>41.04</v>
      </c>
      <c r="AE42">
        <v>80</v>
      </c>
      <c r="AF42">
        <v>40</v>
      </c>
      <c r="AG42">
        <v>8.34</v>
      </c>
      <c r="AH42">
        <v>23.33</v>
      </c>
      <c r="AI42">
        <v>23.33</v>
      </c>
      <c r="AJ42">
        <v>31.29</v>
      </c>
      <c r="AK42">
        <v>172</v>
      </c>
      <c r="AL42">
        <v>73</v>
      </c>
    </row>
    <row r="43" spans="1:38">
      <c r="A43" t="s">
        <v>85</v>
      </c>
      <c r="B43" s="34">
        <v>145.76</v>
      </c>
      <c r="C43" s="34">
        <v>57.66</v>
      </c>
      <c r="D43" s="93">
        <f t="shared" si="0"/>
        <v>95.699999999999989</v>
      </c>
      <c r="E43" s="34">
        <v>3.72</v>
      </c>
      <c r="F43" s="34"/>
      <c r="G43" s="34"/>
      <c r="H43" s="34"/>
      <c r="I43" s="34"/>
      <c r="J43" s="37">
        <v>13.06</v>
      </c>
      <c r="K43" s="37">
        <v>13.06</v>
      </c>
      <c r="L43" s="37">
        <v>13.39</v>
      </c>
      <c r="M43">
        <v>66.25</v>
      </c>
      <c r="N43">
        <v>212.48</v>
      </c>
      <c r="O43">
        <v>53.12</v>
      </c>
      <c r="P43">
        <v>7.92</v>
      </c>
      <c r="Q43">
        <v>7.01</v>
      </c>
      <c r="R43" s="93">
        <v>31.9</v>
      </c>
      <c r="S43" s="93">
        <v>31.9</v>
      </c>
      <c r="T43" s="93">
        <v>31.9</v>
      </c>
      <c r="U43">
        <v>8.06</v>
      </c>
      <c r="V43">
        <v>119.16414399999999</v>
      </c>
      <c r="W43">
        <v>7.62</v>
      </c>
      <c r="X43">
        <v>35</v>
      </c>
      <c r="Y43">
        <v>11.66</v>
      </c>
      <c r="Z43">
        <v>11.67</v>
      </c>
      <c r="AA43">
        <v>216.79</v>
      </c>
      <c r="AB43">
        <v>43.36</v>
      </c>
      <c r="AC43">
        <v>84.41</v>
      </c>
      <c r="AD43">
        <v>42.96</v>
      </c>
      <c r="AE43">
        <v>85</v>
      </c>
      <c r="AF43">
        <v>43</v>
      </c>
      <c r="AG43">
        <v>11.66</v>
      </c>
      <c r="AH43">
        <v>23.67</v>
      </c>
      <c r="AI43">
        <v>23.67</v>
      </c>
      <c r="AJ43">
        <v>28.26</v>
      </c>
      <c r="AK43">
        <v>179</v>
      </c>
      <c r="AL43">
        <v>76</v>
      </c>
    </row>
    <row r="44" spans="1:38">
      <c r="A44" t="s">
        <v>86</v>
      </c>
      <c r="B44" s="34">
        <v>174.73</v>
      </c>
      <c r="C44" s="34">
        <v>57.66</v>
      </c>
      <c r="D44" s="93">
        <f t="shared" si="0"/>
        <v>95.699999999999989</v>
      </c>
      <c r="E44" s="34">
        <v>7.67</v>
      </c>
      <c r="F44" s="34"/>
      <c r="G44" s="34"/>
      <c r="H44" s="34"/>
      <c r="I44" s="34"/>
      <c r="J44" s="37">
        <v>13.64</v>
      </c>
      <c r="K44" s="37">
        <v>13.64</v>
      </c>
      <c r="L44" s="37">
        <v>13.97</v>
      </c>
      <c r="M44">
        <v>66.25</v>
      </c>
      <c r="N44">
        <v>212.48</v>
      </c>
      <c r="O44">
        <v>53.12</v>
      </c>
      <c r="P44">
        <v>7.92</v>
      </c>
      <c r="Q44">
        <v>7.01</v>
      </c>
      <c r="R44" s="93">
        <v>31.9</v>
      </c>
      <c r="S44" s="93">
        <v>31.9</v>
      </c>
      <c r="T44" s="93">
        <v>31.9</v>
      </c>
      <c r="U44">
        <v>8.06</v>
      </c>
      <c r="V44">
        <v>122.827136</v>
      </c>
      <c r="W44">
        <v>7.62</v>
      </c>
      <c r="X44">
        <v>36</v>
      </c>
      <c r="Y44">
        <v>12</v>
      </c>
      <c r="Z44">
        <v>12</v>
      </c>
      <c r="AA44">
        <v>227.83</v>
      </c>
      <c r="AB44">
        <v>45.56</v>
      </c>
      <c r="AC44">
        <v>88.58</v>
      </c>
      <c r="AD44">
        <v>43.5</v>
      </c>
      <c r="AE44">
        <v>89</v>
      </c>
      <c r="AF44">
        <v>44</v>
      </c>
      <c r="AG44">
        <v>12</v>
      </c>
      <c r="AH44">
        <v>24.33</v>
      </c>
      <c r="AI44">
        <v>24.33</v>
      </c>
      <c r="AJ44">
        <v>28.26</v>
      </c>
      <c r="AK44">
        <v>186</v>
      </c>
      <c r="AL44">
        <v>79</v>
      </c>
    </row>
    <row r="45" spans="1:38">
      <c r="A45" t="s">
        <v>87</v>
      </c>
      <c r="B45" s="34">
        <v>206.25</v>
      </c>
      <c r="C45" s="34">
        <v>57.66</v>
      </c>
      <c r="D45" s="93">
        <f t="shared" si="0"/>
        <v>95.699999999999989</v>
      </c>
      <c r="E45" s="34">
        <v>16.11</v>
      </c>
      <c r="F45" s="34"/>
      <c r="G45" s="34"/>
      <c r="H45" s="34"/>
      <c r="I45" s="34"/>
      <c r="J45" s="37">
        <v>14.11</v>
      </c>
      <c r="K45" s="37">
        <v>14.11</v>
      </c>
      <c r="L45" s="37">
        <v>14.47</v>
      </c>
      <c r="M45">
        <v>66.25</v>
      </c>
      <c r="N45">
        <v>212.48</v>
      </c>
      <c r="O45">
        <v>53.12</v>
      </c>
      <c r="P45">
        <v>7.92</v>
      </c>
      <c r="Q45">
        <v>7.01</v>
      </c>
      <c r="R45" s="93">
        <v>31.9</v>
      </c>
      <c r="S45" s="93">
        <v>31.9</v>
      </c>
      <c r="T45" s="93">
        <v>31.9</v>
      </c>
      <c r="U45">
        <v>8.06</v>
      </c>
      <c r="V45">
        <v>123.82082</v>
      </c>
      <c r="W45">
        <v>7.62</v>
      </c>
      <c r="X45">
        <v>37.5</v>
      </c>
      <c r="Y45">
        <v>12.5</v>
      </c>
      <c r="Z45">
        <v>12.5</v>
      </c>
      <c r="AA45">
        <v>231.67</v>
      </c>
      <c r="AB45">
        <v>46.33</v>
      </c>
      <c r="AC45">
        <v>90.91</v>
      </c>
      <c r="AD45">
        <v>44</v>
      </c>
      <c r="AE45">
        <v>90</v>
      </c>
      <c r="AF45">
        <v>45</v>
      </c>
      <c r="AG45">
        <v>12</v>
      </c>
      <c r="AH45">
        <v>24.67</v>
      </c>
      <c r="AI45">
        <v>24.67</v>
      </c>
      <c r="AJ45">
        <v>27.25</v>
      </c>
      <c r="AK45">
        <v>189</v>
      </c>
      <c r="AL45">
        <v>81</v>
      </c>
    </row>
    <row r="46" spans="1:38">
      <c r="A46" t="s">
        <v>88</v>
      </c>
      <c r="B46" s="34">
        <v>235.22</v>
      </c>
      <c r="C46" s="34">
        <v>57.66</v>
      </c>
      <c r="D46" s="93">
        <f t="shared" si="0"/>
        <v>95.699999999999989</v>
      </c>
      <c r="E46" s="34">
        <v>16.11</v>
      </c>
      <c r="F46" s="34"/>
      <c r="G46" s="34"/>
      <c r="H46" s="34"/>
      <c r="I46" s="34"/>
      <c r="J46" s="37">
        <v>14.66</v>
      </c>
      <c r="K46" s="37">
        <v>14.66</v>
      </c>
      <c r="L46" s="37">
        <v>15.02</v>
      </c>
      <c r="M46">
        <v>66.25</v>
      </c>
      <c r="N46">
        <v>212.48</v>
      </c>
      <c r="O46">
        <v>53.12</v>
      </c>
      <c r="P46">
        <v>7.92</v>
      </c>
      <c r="Q46">
        <v>7.01</v>
      </c>
      <c r="R46" s="93">
        <v>31.9</v>
      </c>
      <c r="S46" s="93">
        <v>31.9</v>
      </c>
      <c r="T46" s="93">
        <v>31.9</v>
      </c>
      <c r="U46">
        <v>8.06</v>
      </c>
      <c r="V46">
        <v>126.74342</v>
      </c>
      <c r="W46">
        <v>7.62</v>
      </c>
      <c r="X46">
        <v>38</v>
      </c>
      <c r="Y46">
        <v>12.66</v>
      </c>
      <c r="Z46">
        <v>12.67</v>
      </c>
      <c r="AA46">
        <v>233.33</v>
      </c>
      <c r="AB46">
        <v>46.67</v>
      </c>
      <c r="AC46">
        <v>91.74</v>
      </c>
      <c r="AD46">
        <v>44.5</v>
      </c>
      <c r="AE46">
        <v>93</v>
      </c>
      <c r="AF46">
        <v>47</v>
      </c>
      <c r="AG46">
        <v>12.34</v>
      </c>
      <c r="AH46">
        <v>26</v>
      </c>
      <c r="AI46">
        <v>26</v>
      </c>
      <c r="AJ46">
        <v>27.25</v>
      </c>
      <c r="AK46">
        <v>193</v>
      </c>
      <c r="AL46">
        <v>82</v>
      </c>
    </row>
    <row r="47" spans="1:38">
      <c r="A47" t="s">
        <v>89</v>
      </c>
      <c r="B47" s="34">
        <v>262.20999999999998</v>
      </c>
      <c r="C47" s="34">
        <v>57.66</v>
      </c>
      <c r="D47" s="93">
        <f t="shared" si="0"/>
        <v>94.699999999999989</v>
      </c>
      <c r="E47" s="34">
        <v>16.11</v>
      </c>
      <c r="F47" s="34"/>
      <c r="G47" s="34"/>
      <c r="H47" s="34"/>
      <c r="I47" s="34"/>
      <c r="J47" s="37">
        <v>15.03</v>
      </c>
      <c r="K47" s="37">
        <v>15.03</v>
      </c>
      <c r="L47" s="37">
        <v>15.41</v>
      </c>
      <c r="M47">
        <v>66.25</v>
      </c>
      <c r="N47">
        <v>231.79</v>
      </c>
      <c r="O47">
        <v>53.12</v>
      </c>
      <c r="P47">
        <v>7.77</v>
      </c>
      <c r="Q47">
        <v>7.01</v>
      </c>
      <c r="R47" s="93">
        <v>31.56</v>
      </c>
      <c r="S47" s="93">
        <v>31.57</v>
      </c>
      <c r="T47" s="93">
        <v>31.57</v>
      </c>
      <c r="U47">
        <v>8.06</v>
      </c>
      <c r="V47">
        <v>129.159436</v>
      </c>
      <c r="W47">
        <v>7.43</v>
      </c>
      <c r="X47">
        <v>39</v>
      </c>
      <c r="Y47">
        <v>13</v>
      </c>
      <c r="Z47">
        <v>13</v>
      </c>
      <c r="AA47">
        <v>241.67</v>
      </c>
      <c r="AB47">
        <v>48.33</v>
      </c>
      <c r="AC47">
        <v>91.85</v>
      </c>
      <c r="AD47">
        <v>44.5</v>
      </c>
      <c r="AE47">
        <v>98</v>
      </c>
      <c r="AF47">
        <v>49</v>
      </c>
      <c r="AG47">
        <v>12.66</v>
      </c>
      <c r="AH47">
        <v>27.67</v>
      </c>
      <c r="AI47">
        <v>27.67</v>
      </c>
      <c r="AJ47">
        <v>27.25</v>
      </c>
      <c r="AK47">
        <v>196</v>
      </c>
      <c r="AL47">
        <v>84</v>
      </c>
    </row>
    <row r="48" spans="1:38">
      <c r="A48" t="s">
        <v>90</v>
      </c>
      <c r="B48" s="34">
        <v>262.20999999999998</v>
      </c>
      <c r="C48" s="34">
        <v>76.58</v>
      </c>
      <c r="D48" s="93">
        <f t="shared" si="0"/>
        <v>94.199999999999989</v>
      </c>
      <c r="E48" s="34">
        <v>16.11</v>
      </c>
      <c r="F48" s="34"/>
      <c r="G48" s="34"/>
      <c r="H48" s="34"/>
      <c r="I48" s="34"/>
      <c r="J48" s="37">
        <v>15.44</v>
      </c>
      <c r="K48" s="37">
        <v>15.44</v>
      </c>
      <c r="L48" s="37">
        <v>15.82</v>
      </c>
      <c r="M48">
        <v>66.25</v>
      </c>
      <c r="N48">
        <v>251.11</v>
      </c>
      <c r="O48">
        <v>53.12</v>
      </c>
      <c r="P48">
        <v>7.77</v>
      </c>
      <c r="Q48">
        <v>7.01</v>
      </c>
      <c r="R48" s="93">
        <v>31.4</v>
      </c>
      <c r="S48" s="93">
        <v>31.4</v>
      </c>
      <c r="T48" s="93">
        <v>31.4</v>
      </c>
      <c r="U48">
        <v>8.06</v>
      </c>
      <c r="V48">
        <v>131.07861</v>
      </c>
      <c r="W48">
        <v>7.43</v>
      </c>
      <c r="X48">
        <v>41</v>
      </c>
      <c r="Y48">
        <v>13.66</v>
      </c>
      <c r="Z48">
        <v>13.67</v>
      </c>
      <c r="AA48">
        <v>241.67</v>
      </c>
      <c r="AB48">
        <v>48.33</v>
      </c>
      <c r="AC48">
        <v>91.81</v>
      </c>
      <c r="AD48">
        <v>44.5</v>
      </c>
      <c r="AE48">
        <v>98</v>
      </c>
      <c r="AF48">
        <v>49</v>
      </c>
      <c r="AG48">
        <v>13</v>
      </c>
      <c r="AH48">
        <v>29.67</v>
      </c>
      <c r="AI48">
        <v>29.67</v>
      </c>
      <c r="AJ48">
        <v>27.25</v>
      </c>
      <c r="AK48">
        <v>200</v>
      </c>
      <c r="AL48">
        <v>85</v>
      </c>
    </row>
    <row r="49" spans="1:38">
      <c r="A49" t="s">
        <v>91</v>
      </c>
      <c r="B49" s="34">
        <v>262.20999999999998</v>
      </c>
      <c r="C49" s="34">
        <v>76.58</v>
      </c>
      <c r="D49" s="93">
        <f t="shared" si="0"/>
        <v>94.199999999999989</v>
      </c>
      <c r="E49" s="34">
        <v>16.11</v>
      </c>
      <c r="F49" s="34"/>
      <c r="G49" s="34"/>
      <c r="H49" s="34"/>
      <c r="I49" s="34"/>
      <c r="J49" s="37">
        <v>15.68</v>
      </c>
      <c r="K49" s="37">
        <v>15.68</v>
      </c>
      <c r="L49" s="37">
        <v>16.07</v>
      </c>
      <c r="M49">
        <v>66.25</v>
      </c>
      <c r="N49">
        <v>273.08</v>
      </c>
      <c r="O49">
        <v>53.12</v>
      </c>
      <c r="P49">
        <v>7.77</v>
      </c>
      <c r="Q49">
        <v>7.01</v>
      </c>
      <c r="R49" s="93">
        <v>31.4</v>
      </c>
      <c r="S49" s="93">
        <v>31.4</v>
      </c>
      <c r="T49" s="93">
        <v>31.4</v>
      </c>
      <c r="U49">
        <v>8.06</v>
      </c>
      <c r="V49">
        <v>130.89351199999999</v>
      </c>
      <c r="W49">
        <v>7.43</v>
      </c>
      <c r="X49">
        <v>42.5</v>
      </c>
      <c r="Y49">
        <v>14.16</v>
      </c>
      <c r="Z49">
        <v>14.17</v>
      </c>
      <c r="AA49">
        <v>241.67</v>
      </c>
      <c r="AB49">
        <v>48.33</v>
      </c>
      <c r="AC49">
        <v>91.89</v>
      </c>
      <c r="AD49">
        <v>44.5</v>
      </c>
      <c r="AE49">
        <v>98</v>
      </c>
      <c r="AF49">
        <v>49</v>
      </c>
      <c r="AG49">
        <v>13.34</v>
      </c>
      <c r="AH49">
        <v>32</v>
      </c>
      <c r="AI49">
        <v>32</v>
      </c>
      <c r="AJ49">
        <v>27.25</v>
      </c>
      <c r="AK49">
        <v>200</v>
      </c>
      <c r="AL49">
        <v>85</v>
      </c>
    </row>
    <row r="50" spans="1:38">
      <c r="A50" t="s">
        <v>92</v>
      </c>
      <c r="B50" s="34">
        <v>262.20999999999998</v>
      </c>
      <c r="C50" s="34">
        <v>76.58</v>
      </c>
      <c r="D50" s="93">
        <f t="shared" si="0"/>
        <v>94.199999999999989</v>
      </c>
      <c r="E50" s="34">
        <v>16.11</v>
      </c>
      <c r="F50" s="34"/>
      <c r="G50" s="34"/>
      <c r="H50" s="34"/>
      <c r="I50" s="34"/>
      <c r="J50" s="37">
        <v>15.85</v>
      </c>
      <c r="K50" s="37">
        <v>15.85</v>
      </c>
      <c r="L50" s="37">
        <v>16.25</v>
      </c>
      <c r="M50">
        <v>66.25</v>
      </c>
      <c r="N50">
        <v>273.08</v>
      </c>
      <c r="O50">
        <v>53.12</v>
      </c>
      <c r="P50">
        <v>7.77</v>
      </c>
      <c r="Q50">
        <v>7.01</v>
      </c>
      <c r="R50" s="93">
        <v>31.4</v>
      </c>
      <c r="S50" s="93">
        <v>31.4</v>
      </c>
      <c r="T50" s="93">
        <v>31.4</v>
      </c>
      <c r="U50">
        <v>8.06</v>
      </c>
      <c r="V50">
        <v>130.02647400000001</v>
      </c>
      <c r="W50">
        <v>7.43</v>
      </c>
      <c r="X50">
        <v>44</v>
      </c>
      <c r="Y50">
        <v>14.66</v>
      </c>
      <c r="Z50">
        <v>14.67</v>
      </c>
      <c r="AA50">
        <v>241.67</v>
      </c>
      <c r="AB50">
        <v>48.33</v>
      </c>
      <c r="AC50">
        <v>92.07</v>
      </c>
      <c r="AD50">
        <v>44.5</v>
      </c>
      <c r="AE50">
        <v>98</v>
      </c>
      <c r="AF50">
        <v>49</v>
      </c>
      <c r="AG50">
        <v>14</v>
      </c>
      <c r="AH50">
        <v>34.67</v>
      </c>
      <c r="AI50">
        <v>34.67</v>
      </c>
      <c r="AJ50">
        <v>27.25</v>
      </c>
      <c r="AK50">
        <v>200</v>
      </c>
      <c r="AL50">
        <v>85</v>
      </c>
    </row>
    <row r="51" spans="1:38">
      <c r="A51" t="s">
        <v>93</v>
      </c>
      <c r="B51" s="34">
        <v>262.20999999999998</v>
      </c>
      <c r="C51" s="34">
        <v>76.58</v>
      </c>
      <c r="D51" s="93">
        <f t="shared" si="0"/>
        <v>94.199999999999989</v>
      </c>
      <c r="E51" s="34">
        <v>16.11</v>
      </c>
      <c r="F51" s="34"/>
      <c r="G51" s="34"/>
      <c r="H51" s="34"/>
      <c r="I51" s="34"/>
      <c r="J51" s="37">
        <v>16.010000000000002</v>
      </c>
      <c r="K51" s="37">
        <v>16.010000000000002</v>
      </c>
      <c r="L51" s="37">
        <v>16.41</v>
      </c>
      <c r="M51">
        <v>85.18</v>
      </c>
      <c r="N51">
        <v>273.08</v>
      </c>
      <c r="O51">
        <v>82.09</v>
      </c>
      <c r="P51">
        <v>7.92</v>
      </c>
      <c r="Q51">
        <v>7.01</v>
      </c>
      <c r="R51" s="93">
        <v>31.4</v>
      </c>
      <c r="S51" s="93">
        <v>31.4</v>
      </c>
      <c r="T51" s="93">
        <v>31.4</v>
      </c>
      <c r="U51">
        <v>8.06</v>
      </c>
      <c r="V51">
        <v>128.428786</v>
      </c>
      <c r="W51">
        <v>7.43</v>
      </c>
      <c r="X51">
        <v>38</v>
      </c>
      <c r="Y51">
        <v>12.66</v>
      </c>
      <c r="Z51">
        <v>12.67</v>
      </c>
      <c r="AA51">
        <v>241.67</v>
      </c>
      <c r="AB51">
        <v>48.33</v>
      </c>
      <c r="AC51">
        <v>92.17</v>
      </c>
      <c r="AD51">
        <v>44.5</v>
      </c>
      <c r="AE51">
        <v>98</v>
      </c>
      <c r="AF51">
        <v>49</v>
      </c>
      <c r="AG51">
        <v>14.34</v>
      </c>
      <c r="AH51">
        <v>37</v>
      </c>
      <c r="AI51">
        <v>37</v>
      </c>
      <c r="AJ51">
        <v>27.76</v>
      </c>
      <c r="AK51">
        <v>200</v>
      </c>
      <c r="AL51">
        <v>85</v>
      </c>
    </row>
    <row r="52" spans="1:38">
      <c r="A52" t="s">
        <v>94</v>
      </c>
      <c r="B52" s="34">
        <v>262.20999999999998</v>
      </c>
      <c r="C52" s="34">
        <v>76.58</v>
      </c>
      <c r="D52" s="93">
        <f t="shared" si="0"/>
        <v>94.199999999999989</v>
      </c>
      <c r="E52" s="34">
        <v>16.11</v>
      </c>
      <c r="F52" s="34"/>
      <c r="G52" s="34"/>
      <c r="H52" s="34"/>
      <c r="I52" s="34"/>
      <c r="J52" s="37">
        <v>16.059999999999999</v>
      </c>
      <c r="K52" s="37">
        <v>16.059999999999999</v>
      </c>
      <c r="L52" s="37">
        <v>16.46</v>
      </c>
      <c r="M52">
        <v>115.47</v>
      </c>
      <c r="N52">
        <v>273.08</v>
      </c>
      <c r="O52">
        <v>100.62</v>
      </c>
      <c r="P52">
        <v>7.92</v>
      </c>
      <c r="Q52">
        <v>7.01</v>
      </c>
      <c r="R52" s="93">
        <v>31.4</v>
      </c>
      <c r="S52" s="93">
        <v>31.4</v>
      </c>
      <c r="T52" s="93">
        <v>31.4</v>
      </c>
      <c r="U52">
        <v>8.06</v>
      </c>
      <c r="V52">
        <v>125.934834</v>
      </c>
      <c r="W52">
        <v>7.43</v>
      </c>
      <c r="X52">
        <v>39</v>
      </c>
      <c r="Y52">
        <v>13</v>
      </c>
      <c r="Z52">
        <v>13</v>
      </c>
      <c r="AA52">
        <v>241.67</v>
      </c>
      <c r="AB52">
        <v>48.33</v>
      </c>
      <c r="AC52">
        <v>92.13</v>
      </c>
      <c r="AD52">
        <v>44.5</v>
      </c>
      <c r="AE52">
        <v>94</v>
      </c>
      <c r="AF52">
        <v>47</v>
      </c>
      <c r="AG52">
        <v>15</v>
      </c>
      <c r="AH52">
        <v>39</v>
      </c>
      <c r="AI52">
        <v>39</v>
      </c>
      <c r="AJ52">
        <v>27.76</v>
      </c>
      <c r="AK52">
        <v>200</v>
      </c>
      <c r="AL52">
        <v>85</v>
      </c>
    </row>
    <row r="53" spans="1:38">
      <c r="A53" t="s">
        <v>95</v>
      </c>
      <c r="B53" s="34">
        <v>262.20999999999998</v>
      </c>
      <c r="C53" s="34">
        <v>76.58</v>
      </c>
      <c r="D53" s="93">
        <f t="shared" si="0"/>
        <v>94.199999999999989</v>
      </c>
      <c r="E53" s="34">
        <v>16.11</v>
      </c>
      <c r="F53" s="34"/>
      <c r="G53" s="34"/>
      <c r="H53" s="34"/>
      <c r="I53" s="34"/>
      <c r="J53" s="37">
        <v>16.14</v>
      </c>
      <c r="K53" s="37">
        <v>16.14</v>
      </c>
      <c r="L53" s="37">
        <v>16.54</v>
      </c>
      <c r="M53">
        <v>115.47</v>
      </c>
      <c r="N53">
        <v>273.08</v>
      </c>
      <c r="O53">
        <v>100.62</v>
      </c>
      <c r="P53">
        <v>7.92</v>
      </c>
      <c r="Q53">
        <v>7.01</v>
      </c>
      <c r="R53" s="93">
        <v>31.4</v>
      </c>
      <c r="S53" s="93">
        <v>31.4</v>
      </c>
      <c r="T53" s="93">
        <v>31.4</v>
      </c>
      <c r="U53">
        <v>8.06</v>
      </c>
      <c r="V53">
        <v>125.545154</v>
      </c>
      <c r="W53">
        <v>7.43</v>
      </c>
      <c r="X53">
        <v>39.5</v>
      </c>
      <c r="Y53">
        <v>13.16</v>
      </c>
      <c r="Z53">
        <v>13.17</v>
      </c>
      <c r="AA53">
        <v>241.67</v>
      </c>
      <c r="AB53">
        <v>48.33</v>
      </c>
      <c r="AC53">
        <v>92.08</v>
      </c>
      <c r="AD53">
        <v>44.5</v>
      </c>
      <c r="AE53">
        <v>94</v>
      </c>
      <c r="AF53">
        <v>47</v>
      </c>
      <c r="AG53">
        <v>15.66</v>
      </c>
      <c r="AH53">
        <v>40</v>
      </c>
      <c r="AI53">
        <v>40</v>
      </c>
      <c r="AJ53">
        <v>27.76</v>
      </c>
      <c r="AK53">
        <v>200</v>
      </c>
      <c r="AL53">
        <v>85</v>
      </c>
    </row>
    <row r="54" spans="1:38">
      <c r="A54" t="s">
        <v>96</v>
      </c>
      <c r="B54" s="34">
        <v>262.20999999999998</v>
      </c>
      <c r="C54" s="34">
        <v>76.58</v>
      </c>
      <c r="D54" s="93">
        <f t="shared" si="0"/>
        <v>94.199999999999989</v>
      </c>
      <c r="E54" s="34">
        <v>16.11</v>
      </c>
      <c r="F54" s="34"/>
      <c r="G54" s="34"/>
      <c r="H54" s="34"/>
      <c r="I54" s="34"/>
      <c r="J54" s="37">
        <v>16.010000000000002</v>
      </c>
      <c r="K54" s="37">
        <v>16.010000000000002</v>
      </c>
      <c r="L54" s="37">
        <v>16.41</v>
      </c>
      <c r="M54">
        <v>115.47</v>
      </c>
      <c r="N54">
        <v>273.08</v>
      </c>
      <c r="O54">
        <v>100.62</v>
      </c>
      <c r="P54">
        <v>7.92</v>
      </c>
      <c r="Q54">
        <v>7.01</v>
      </c>
      <c r="R54" s="93">
        <v>31.4</v>
      </c>
      <c r="S54" s="93">
        <v>31.4</v>
      </c>
      <c r="T54" s="93">
        <v>31.4</v>
      </c>
      <c r="U54">
        <v>8.06</v>
      </c>
      <c r="V54">
        <v>124.79501999999999</v>
      </c>
      <c r="W54">
        <v>7.43</v>
      </c>
      <c r="X54">
        <v>41</v>
      </c>
      <c r="Y54">
        <v>13.66</v>
      </c>
      <c r="Z54">
        <v>13.67</v>
      </c>
      <c r="AA54">
        <v>241.67</v>
      </c>
      <c r="AB54">
        <v>48.33</v>
      </c>
      <c r="AC54">
        <v>92.02</v>
      </c>
      <c r="AD54">
        <v>44.5</v>
      </c>
      <c r="AE54">
        <v>94</v>
      </c>
      <c r="AF54">
        <v>47</v>
      </c>
      <c r="AG54">
        <v>16.66</v>
      </c>
      <c r="AH54">
        <v>40.67</v>
      </c>
      <c r="AI54">
        <v>40.67</v>
      </c>
      <c r="AJ54">
        <v>27.25</v>
      </c>
      <c r="AK54">
        <v>200</v>
      </c>
      <c r="AL54">
        <v>85</v>
      </c>
    </row>
    <row r="55" spans="1:38">
      <c r="A55" t="s">
        <v>97</v>
      </c>
      <c r="B55" s="34">
        <v>262.20999999999998</v>
      </c>
      <c r="C55" s="34">
        <v>76.58</v>
      </c>
      <c r="D55" s="93">
        <f t="shared" si="0"/>
        <v>94.199999999999989</v>
      </c>
      <c r="E55" s="34">
        <v>16.11</v>
      </c>
      <c r="F55" s="34"/>
      <c r="G55" s="34"/>
      <c r="H55" s="34"/>
      <c r="I55" s="34"/>
      <c r="J55" s="37">
        <v>15.98</v>
      </c>
      <c r="K55" s="37">
        <v>15.98</v>
      </c>
      <c r="L55" s="37">
        <v>16.37</v>
      </c>
      <c r="M55">
        <v>66.25</v>
      </c>
      <c r="N55">
        <v>273.08</v>
      </c>
      <c r="O55">
        <v>100.62</v>
      </c>
      <c r="P55">
        <v>8.24</v>
      </c>
      <c r="Q55">
        <v>7.01</v>
      </c>
      <c r="R55" s="93">
        <v>31.4</v>
      </c>
      <c r="S55" s="93">
        <v>31.4</v>
      </c>
      <c r="T55" s="93">
        <v>31.4</v>
      </c>
      <c r="U55">
        <v>8.2200000000000006</v>
      </c>
      <c r="V55">
        <v>123.13888</v>
      </c>
      <c r="W55">
        <v>7.43</v>
      </c>
      <c r="X55">
        <v>58</v>
      </c>
      <c r="Y55">
        <v>19.34</v>
      </c>
      <c r="Z55">
        <v>19.329999999999998</v>
      </c>
      <c r="AA55">
        <v>241.67</v>
      </c>
      <c r="AB55">
        <v>48.33</v>
      </c>
      <c r="AC55">
        <v>91.92</v>
      </c>
      <c r="AD55">
        <v>44.5</v>
      </c>
      <c r="AE55">
        <v>94</v>
      </c>
      <c r="AF55">
        <v>47</v>
      </c>
      <c r="AG55">
        <v>17.34</v>
      </c>
      <c r="AH55">
        <v>41.67</v>
      </c>
      <c r="AI55">
        <v>41.67</v>
      </c>
      <c r="AJ55">
        <v>27.25</v>
      </c>
      <c r="AK55">
        <v>200</v>
      </c>
      <c r="AL55">
        <v>85</v>
      </c>
    </row>
    <row r="56" spans="1:38">
      <c r="A56" t="s">
        <v>98</v>
      </c>
      <c r="B56" s="34">
        <v>262.20999999999998</v>
      </c>
      <c r="C56" s="34">
        <v>76.58</v>
      </c>
      <c r="D56" s="93">
        <f t="shared" si="0"/>
        <v>93.7</v>
      </c>
      <c r="E56" s="34">
        <v>16.11</v>
      </c>
      <c r="F56" s="34"/>
      <c r="G56" s="34"/>
      <c r="H56" s="34"/>
      <c r="I56" s="34"/>
      <c r="J56" s="37">
        <v>15.71</v>
      </c>
      <c r="K56" s="37">
        <v>15.71</v>
      </c>
      <c r="L56" s="37">
        <v>16.100000000000001</v>
      </c>
      <c r="M56">
        <v>66.25</v>
      </c>
      <c r="N56">
        <v>273.08</v>
      </c>
      <c r="O56">
        <v>100.62</v>
      </c>
      <c r="P56">
        <v>8.24</v>
      </c>
      <c r="Q56">
        <v>7.01</v>
      </c>
      <c r="R56" s="93">
        <v>31.24</v>
      </c>
      <c r="S56" s="93">
        <v>31.23</v>
      </c>
      <c r="T56" s="93">
        <v>31.23</v>
      </c>
      <c r="U56">
        <v>8.2200000000000006</v>
      </c>
      <c r="V56">
        <v>120.586476</v>
      </c>
      <c r="W56">
        <v>7.43</v>
      </c>
      <c r="X56">
        <v>59</v>
      </c>
      <c r="Y56">
        <v>19.66</v>
      </c>
      <c r="Z56">
        <v>19.670000000000002</v>
      </c>
      <c r="AA56">
        <v>241.67</v>
      </c>
      <c r="AB56">
        <v>48.33</v>
      </c>
      <c r="AC56">
        <v>91.92</v>
      </c>
      <c r="AD56">
        <v>44.5</v>
      </c>
      <c r="AE56">
        <v>94</v>
      </c>
      <c r="AF56">
        <v>47</v>
      </c>
      <c r="AG56">
        <v>18</v>
      </c>
      <c r="AH56">
        <v>42.67</v>
      </c>
      <c r="AI56">
        <v>42.67</v>
      </c>
      <c r="AJ56">
        <v>27.25</v>
      </c>
      <c r="AK56">
        <v>200</v>
      </c>
      <c r="AL56">
        <v>85</v>
      </c>
    </row>
    <row r="57" spans="1:38">
      <c r="A57" t="s">
        <v>99</v>
      </c>
      <c r="B57" s="34">
        <v>262.20999999999998</v>
      </c>
      <c r="C57" s="34">
        <v>87.12</v>
      </c>
      <c r="D57" s="93">
        <f t="shared" si="0"/>
        <v>93.7</v>
      </c>
      <c r="E57" s="34">
        <v>16.11</v>
      </c>
      <c r="F57" s="34"/>
      <c r="G57" s="34"/>
      <c r="H57" s="34"/>
      <c r="I57" s="34"/>
      <c r="J57" s="37">
        <v>15.33</v>
      </c>
      <c r="K57" s="37">
        <v>15.33</v>
      </c>
      <c r="L57" s="37">
        <v>15.71</v>
      </c>
      <c r="M57">
        <v>115.47</v>
      </c>
      <c r="N57">
        <v>273.08</v>
      </c>
      <c r="O57">
        <v>100.62</v>
      </c>
      <c r="P57">
        <v>8.24</v>
      </c>
      <c r="Q57">
        <v>7.01</v>
      </c>
      <c r="R57" s="93">
        <v>31.24</v>
      </c>
      <c r="S57" s="93">
        <v>31.23</v>
      </c>
      <c r="T57" s="93">
        <v>31.23</v>
      </c>
      <c r="U57">
        <v>8.2200000000000006</v>
      </c>
      <c r="V57">
        <v>114.67308199999999</v>
      </c>
      <c r="W57">
        <v>7.43</v>
      </c>
      <c r="X57">
        <v>60</v>
      </c>
      <c r="Y57">
        <v>20</v>
      </c>
      <c r="Z57">
        <v>20</v>
      </c>
      <c r="AA57">
        <v>241.67</v>
      </c>
      <c r="AB57">
        <v>48.33</v>
      </c>
      <c r="AC57">
        <v>91.82</v>
      </c>
      <c r="AD57">
        <v>44.5</v>
      </c>
      <c r="AE57">
        <v>94</v>
      </c>
      <c r="AF57">
        <v>47</v>
      </c>
      <c r="AG57">
        <v>18.66</v>
      </c>
      <c r="AH57">
        <v>44</v>
      </c>
      <c r="AI57">
        <v>44</v>
      </c>
      <c r="AJ57">
        <v>27.25</v>
      </c>
      <c r="AK57">
        <v>189</v>
      </c>
      <c r="AL57">
        <v>81</v>
      </c>
    </row>
    <row r="58" spans="1:38">
      <c r="A58" t="s">
        <v>100</v>
      </c>
      <c r="B58" s="34">
        <v>262.20999999999998</v>
      </c>
      <c r="C58" s="34">
        <v>87.12</v>
      </c>
      <c r="D58" s="93">
        <f t="shared" si="0"/>
        <v>94.199999999999989</v>
      </c>
      <c r="E58" s="34">
        <v>16.11</v>
      </c>
      <c r="F58" s="34"/>
      <c r="G58" s="34"/>
      <c r="H58" s="34"/>
      <c r="I58" s="34"/>
      <c r="J58" s="37">
        <v>15.17</v>
      </c>
      <c r="K58" s="37">
        <v>15.17</v>
      </c>
      <c r="L58" s="37">
        <v>15.56</v>
      </c>
      <c r="M58">
        <v>115.47</v>
      </c>
      <c r="N58">
        <v>273.08</v>
      </c>
      <c r="O58">
        <v>100.62</v>
      </c>
      <c r="P58">
        <v>8.24</v>
      </c>
      <c r="Q58">
        <v>7.01</v>
      </c>
      <c r="R58" s="93">
        <v>31.4</v>
      </c>
      <c r="S58" s="93">
        <v>31.4</v>
      </c>
      <c r="T58" s="93">
        <v>31.4</v>
      </c>
      <c r="U58">
        <v>8.2200000000000006</v>
      </c>
      <c r="V58">
        <v>110.805508</v>
      </c>
      <c r="W58">
        <v>7.43</v>
      </c>
      <c r="X58">
        <v>63.5</v>
      </c>
      <c r="Y58">
        <v>21.16</v>
      </c>
      <c r="Z58">
        <v>21.17</v>
      </c>
      <c r="AA58">
        <v>241.67</v>
      </c>
      <c r="AB58">
        <v>48.33</v>
      </c>
      <c r="AC58">
        <v>91.87</v>
      </c>
      <c r="AD58">
        <v>44.5</v>
      </c>
      <c r="AE58">
        <v>94</v>
      </c>
      <c r="AF58">
        <v>47</v>
      </c>
      <c r="AG58">
        <v>19.66</v>
      </c>
      <c r="AH58">
        <v>44.67</v>
      </c>
      <c r="AI58">
        <v>44.67</v>
      </c>
      <c r="AJ58">
        <v>26.74</v>
      </c>
      <c r="AK58">
        <v>189</v>
      </c>
      <c r="AL58">
        <v>81</v>
      </c>
    </row>
    <row r="59" spans="1:38">
      <c r="A59" t="s">
        <v>101</v>
      </c>
      <c r="B59" s="34">
        <v>262.20999999999998</v>
      </c>
      <c r="C59" s="34">
        <v>87.12</v>
      </c>
      <c r="D59" s="93">
        <f t="shared" si="0"/>
        <v>94.199999999999989</v>
      </c>
      <c r="E59" s="34">
        <v>16.11</v>
      </c>
      <c r="F59" s="34"/>
      <c r="G59" s="34"/>
      <c r="H59" s="34"/>
      <c r="I59" s="34"/>
      <c r="J59" s="37">
        <v>14.91</v>
      </c>
      <c r="K59" s="37">
        <v>14.91</v>
      </c>
      <c r="L59" s="37">
        <v>15.28</v>
      </c>
      <c r="M59">
        <v>115.47</v>
      </c>
      <c r="N59">
        <v>273.08</v>
      </c>
      <c r="O59">
        <v>100.62</v>
      </c>
      <c r="P59">
        <v>8.5500000000000007</v>
      </c>
      <c r="Q59">
        <v>7.01</v>
      </c>
      <c r="R59" s="93">
        <v>31.4</v>
      </c>
      <c r="S59" s="93">
        <v>31.4</v>
      </c>
      <c r="T59" s="93">
        <v>31.4</v>
      </c>
      <c r="U59">
        <v>8.4499999999999993</v>
      </c>
      <c r="V59">
        <v>106.343672</v>
      </c>
      <c r="W59">
        <v>7.62</v>
      </c>
      <c r="X59">
        <v>65</v>
      </c>
      <c r="Y59">
        <v>21.66</v>
      </c>
      <c r="Z59">
        <v>21.67</v>
      </c>
      <c r="AA59">
        <v>241.67</v>
      </c>
      <c r="AB59">
        <v>48.33</v>
      </c>
      <c r="AC59">
        <v>91.72</v>
      </c>
      <c r="AD59">
        <v>44</v>
      </c>
      <c r="AE59">
        <v>91</v>
      </c>
      <c r="AF59">
        <v>45</v>
      </c>
      <c r="AG59">
        <v>20.34</v>
      </c>
      <c r="AH59">
        <v>45</v>
      </c>
      <c r="AI59">
        <v>45</v>
      </c>
      <c r="AJ59">
        <v>26.74</v>
      </c>
      <c r="AK59">
        <v>189</v>
      </c>
      <c r="AL59">
        <v>81</v>
      </c>
    </row>
    <row r="60" spans="1:38">
      <c r="A60" t="s">
        <v>102</v>
      </c>
      <c r="B60" s="34">
        <v>262.20999999999998</v>
      </c>
      <c r="C60" s="34">
        <v>87.12</v>
      </c>
      <c r="D60" s="93">
        <f t="shared" si="0"/>
        <v>94.199999999999989</v>
      </c>
      <c r="E60" s="34">
        <v>16.11</v>
      </c>
      <c r="F60" s="34"/>
      <c r="G60" s="34"/>
      <c r="H60" s="34"/>
      <c r="I60" s="34"/>
      <c r="J60" s="37">
        <v>14.52</v>
      </c>
      <c r="K60" s="37">
        <v>14.52</v>
      </c>
      <c r="L60" s="37">
        <v>14.88</v>
      </c>
      <c r="M60">
        <v>115.47</v>
      </c>
      <c r="N60">
        <v>273.08</v>
      </c>
      <c r="O60">
        <v>100.62</v>
      </c>
      <c r="P60">
        <v>8.5500000000000007</v>
      </c>
      <c r="Q60">
        <v>7.01</v>
      </c>
      <c r="R60" s="93">
        <v>31.4</v>
      </c>
      <c r="S60" s="93">
        <v>31.4</v>
      </c>
      <c r="T60" s="93">
        <v>31.4</v>
      </c>
      <c r="U60">
        <v>8.4499999999999993</v>
      </c>
      <c r="V60">
        <v>101.53112400000001</v>
      </c>
      <c r="W60">
        <v>7.62</v>
      </c>
      <c r="X60">
        <v>66</v>
      </c>
      <c r="Y60">
        <v>22</v>
      </c>
      <c r="Z60">
        <v>22</v>
      </c>
      <c r="AA60">
        <v>233.33</v>
      </c>
      <c r="AB60">
        <v>46.67</v>
      </c>
      <c r="AC60">
        <v>91.36</v>
      </c>
      <c r="AD60">
        <v>43.19</v>
      </c>
      <c r="AE60">
        <v>91</v>
      </c>
      <c r="AF60">
        <v>45</v>
      </c>
      <c r="AG60">
        <v>21.34</v>
      </c>
      <c r="AH60">
        <v>46</v>
      </c>
      <c r="AI60">
        <v>46</v>
      </c>
      <c r="AJ60">
        <v>26.74</v>
      </c>
      <c r="AK60">
        <v>186</v>
      </c>
      <c r="AL60">
        <v>79</v>
      </c>
    </row>
    <row r="61" spans="1:38">
      <c r="A61" t="s">
        <v>103</v>
      </c>
      <c r="B61" s="34">
        <v>262.20999999999998</v>
      </c>
      <c r="C61" s="34">
        <v>87.12</v>
      </c>
      <c r="D61" s="93">
        <f t="shared" si="0"/>
        <v>94.199999999999989</v>
      </c>
      <c r="E61" s="34">
        <v>16.11</v>
      </c>
      <c r="F61" s="34"/>
      <c r="G61" s="34"/>
      <c r="H61" s="34"/>
      <c r="I61" s="34"/>
      <c r="J61" s="37">
        <v>13.99</v>
      </c>
      <c r="K61" s="37">
        <v>13.99</v>
      </c>
      <c r="L61" s="37">
        <v>14.33</v>
      </c>
      <c r="M61">
        <v>115.47</v>
      </c>
      <c r="N61">
        <v>273.08</v>
      </c>
      <c r="O61">
        <v>100.62</v>
      </c>
      <c r="P61">
        <v>8.6999999999999993</v>
      </c>
      <c r="Q61">
        <v>7.01</v>
      </c>
      <c r="R61" s="93">
        <v>31.4</v>
      </c>
      <c r="S61" s="93">
        <v>31.4</v>
      </c>
      <c r="T61" s="93">
        <v>31.4</v>
      </c>
      <c r="U61">
        <v>8.4499999999999993</v>
      </c>
      <c r="V61">
        <v>96.104830000000007</v>
      </c>
      <c r="W61">
        <v>7.62</v>
      </c>
      <c r="X61">
        <v>66.5</v>
      </c>
      <c r="Y61">
        <v>22.16</v>
      </c>
      <c r="Z61">
        <v>22.17</v>
      </c>
      <c r="AA61">
        <v>231.85</v>
      </c>
      <c r="AB61">
        <v>46.37</v>
      </c>
      <c r="AC61">
        <v>90.67</v>
      </c>
      <c r="AD61">
        <v>41.02</v>
      </c>
      <c r="AE61">
        <v>85</v>
      </c>
      <c r="AF61">
        <v>43</v>
      </c>
      <c r="AG61">
        <v>22</v>
      </c>
      <c r="AH61">
        <v>47.67</v>
      </c>
      <c r="AI61">
        <v>47.67</v>
      </c>
      <c r="AJ61">
        <v>24.99</v>
      </c>
      <c r="AK61">
        <v>179</v>
      </c>
      <c r="AL61">
        <v>76</v>
      </c>
    </row>
    <row r="62" spans="1:38">
      <c r="A62" t="s">
        <v>104</v>
      </c>
      <c r="B62" s="34">
        <v>262.20999999999998</v>
      </c>
      <c r="C62" s="34">
        <v>87.12</v>
      </c>
      <c r="D62" s="93">
        <f t="shared" si="0"/>
        <v>94.199999999999989</v>
      </c>
      <c r="E62" s="34">
        <v>16.11</v>
      </c>
      <c r="F62" s="34"/>
      <c r="G62" s="34"/>
      <c r="H62" s="34"/>
      <c r="I62" s="34"/>
      <c r="J62" s="37">
        <v>13.29</v>
      </c>
      <c r="K62" s="37">
        <v>13.29</v>
      </c>
      <c r="L62" s="37">
        <v>13.63</v>
      </c>
      <c r="M62">
        <v>115.47</v>
      </c>
      <c r="N62">
        <v>273.08</v>
      </c>
      <c r="O62">
        <v>100.62</v>
      </c>
      <c r="P62">
        <v>8.6999999999999993</v>
      </c>
      <c r="Q62">
        <v>7.01</v>
      </c>
      <c r="R62" s="93">
        <v>31.4</v>
      </c>
      <c r="S62" s="93">
        <v>31.4</v>
      </c>
      <c r="T62" s="93">
        <v>31.4</v>
      </c>
      <c r="U62">
        <v>8.4499999999999993</v>
      </c>
      <c r="V62">
        <v>90.590857999999997</v>
      </c>
      <c r="W62">
        <v>7.62</v>
      </c>
      <c r="X62">
        <v>67</v>
      </c>
      <c r="Y62">
        <v>22.34</v>
      </c>
      <c r="Z62">
        <v>22.33</v>
      </c>
      <c r="AA62">
        <v>228.33</v>
      </c>
      <c r="AB62">
        <v>45.67</v>
      </c>
      <c r="AC62">
        <v>88.78</v>
      </c>
      <c r="AD62">
        <v>39.9</v>
      </c>
      <c r="AE62">
        <v>81</v>
      </c>
      <c r="AF62">
        <v>41</v>
      </c>
      <c r="AG62">
        <v>22.66</v>
      </c>
      <c r="AH62">
        <v>48.33</v>
      </c>
      <c r="AI62">
        <v>48.33</v>
      </c>
      <c r="AJ62">
        <v>25.47</v>
      </c>
      <c r="AK62">
        <v>172</v>
      </c>
      <c r="AL62">
        <v>73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94.199999999999989</v>
      </c>
      <c r="E63" s="34">
        <v>16.11</v>
      </c>
      <c r="F63" s="34"/>
      <c r="G63" s="34"/>
      <c r="H63" s="34"/>
      <c r="I63" s="34"/>
      <c r="J63" s="37">
        <v>12.59</v>
      </c>
      <c r="K63" s="37">
        <v>12.59</v>
      </c>
      <c r="L63" s="37">
        <v>12.9</v>
      </c>
      <c r="M63">
        <v>115.47</v>
      </c>
      <c r="N63">
        <v>273.08</v>
      </c>
      <c r="O63">
        <v>100.62</v>
      </c>
      <c r="P63">
        <v>9.01</v>
      </c>
      <c r="Q63">
        <v>7.41</v>
      </c>
      <c r="R63" s="93">
        <v>31.4</v>
      </c>
      <c r="S63" s="93">
        <v>31.4</v>
      </c>
      <c r="T63" s="93">
        <v>31.4</v>
      </c>
      <c r="U63">
        <v>9.07</v>
      </c>
      <c r="V63">
        <v>85.797793999999996</v>
      </c>
      <c r="W63">
        <v>7.89</v>
      </c>
      <c r="X63">
        <v>67.5</v>
      </c>
      <c r="Y63">
        <v>22.5</v>
      </c>
      <c r="Z63">
        <v>22.5</v>
      </c>
      <c r="AA63">
        <v>219.31</v>
      </c>
      <c r="AB63">
        <v>43.86</v>
      </c>
      <c r="AC63">
        <v>85</v>
      </c>
      <c r="AD63">
        <v>37.950000000000003</v>
      </c>
      <c r="AE63">
        <v>73</v>
      </c>
      <c r="AF63">
        <v>37</v>
      </c>
      <c r="AG63">
        <v>23.34</v>
      </c>
      <c r="AH63">
        <v>48.67</v>
      </c>
      <c r="AI63">
        <v>48.67</v>
      </c>
      <c r="AJ63">
        <v>25.47</v>
      </c>
      <c r="AK63">
        <v>158</v>
      </c>
      <c r="AL63">
        <v>67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94.5</v>
      </c>
      <c r="E64" s="34">
        <v>16.11</v>
      </c>
      <c r="F64" s="34"/>
      <c r="G64" s="34"/>
      <c r="H64" s="34"/>
      <c r="I64" s="34"/>
      <c r="J64" s="37">
        <v>12.07</v>
      </c>
      <c r="K64" s="37">
        <v>12.07</v>
      </c>
      <c r="L64" s="37">
        <v>12.38</v>
      </c>
      <c r="M64">
        <v>115.47</v>
      </c>
      <c r="N64">
        <v>273.08</v>
      </c>
      <c r="O64">
        <v>100.62</v>
      </c>
      <c r="P64">
        <v>9.01</v>
      </c>
      <c r="Q64">
        <v>8.01</v>
      </c>
      <c r="R64" s="93">
        <v>31.5</v>
      </c>
      <c r="S64" s="93">
        <v>31.5</v>
      </c>
      <c r="T64" s="93">
        <v>31.5</v>
      </c>
      <c r="U64">
        <v>9.07</v>
      </c>
      <c r="V64">
        <v>80.420209999999997</v>
      </c>
      <c r="W64">
        <v>7.89</v>
      </c>
      <c r="X64">
        <v>69</v>
      </c>
      <c r="Y64">
        <v>23</v>
      </c>
      <c r="Z64">
        <v>23</v>
      </c>
      <c r="AA64">
        <v>206.28</v>
      </c>
      <c r="AB64">
        <v>41.26</v>
      </c>
      <c r="AC64">
        <v>80.010000000000005</v>
      </c>
      <c r="AD64">
        <v>35.9</v>
      </c>
      <c r="AE64">
        <v>69</v>
      </c>
      <c r="AF64">
        <v>34</v>
      </c>
      <c r="AG64">
        <v>23.66</v>
      </c>
      <c r="AH64">
        <v>49.33</v>
      </c>
      <c r="AI64">
        <v>49.33</v>
      </c>
      <c r="AJ64">
        <v>26.43</v>
      </c>
      <c r="AK64">
        <v>147</v>
      </c>
      <c r="AL64">
        <v>63</v>
      </c>
    </row>
    <row r="65" spans="1:38">
      <c r="A65" t="s">
        <v>107</v>
      </c>
      <c r="B65" s="34">
        <v>262.20999999999998</v>
      </c>
      <c r="C65" s="34">
        <v>87.12</v>
      </c>
      <c r="D65" s="93">
        <f t="shared" si="0"/>
        <v>94.5</v>
      </c>
      <c r="E65" s="34">
        <v>16.11</v>
      </c>
      <c r="F65" s="34"/>
      <c r="G65" s="34"/>
      <c r="H65" s="34"/>
      <c r="I65" s="34"/>
      <c r="J65" s="37">
        <v>11.13</v>
      </c>
      <c r="K65" s="37">
        <v>11.13</v>
      </c>
      <c r="L65" s="37">
        <v>11.4</v>
      </c>
      <c r="M65">
        <v>115.47</v>
      </c>
      <c r="N65">
        <v>273.08</v>
      </c>
      <c r="O65">
        <v>100.62</v>
      </c>
      <c r="P65">
        <v>9.32</v>
      </c>
      <c r="Q65">
        <v>9.01</v>
      </c>
      <c r="R65" s="93">
        <v>31.5</v>
      </c>
      <c r="S65" s="93">
        <v>31.5</v>
      </c>
      <c r="T65" s="93">
        <v>31.5</v>
      </c>
      <c r="U65">
        <v>9.07</v>
      </c>
      <c r="V65">
        <v>76.016825999999995</v>
      </c>
      <c r="W65">
        <v>7.89</v>
      </c>
      <c r="X65">
        <v>59.5</v>
      </c>
      <c r="Y65">
        <v>19.84</v>
      </c>
      <c r="Z65">
        <v>19.829999999999998</v>
      </c>
      <c r="AA65">
        <v>192.99</v>
      </c>
      <c r="AB65">
        <v>38.6</v>
      </c>
      <c r="AC65">
        <v>74.64</v>
      </c>
      <c r="AD65">
        <v>33.86</v>
      </c>
      <c r="AE65">
        <v>65</v>
      </c>
      <c r="AF65">
        <v>32</v>
      </c>
      <c r="AG65">
        <v>23.66</v>
      </c>
      <c r="AH65">
        <v>50</v>
      </c>
      <c r="AI65">
        <v>50</v>
      </c>
      <c r="AJ65">
        <v>26.43</v>
      </c>
      <c r="AK65">
        <v>137</v>
      </c>
      <c r="AL65">
        <v>58</v>
      </c>
    </row>
    <row r="66" spans="1:38">
      <c r="A66" t="s">
        <v>108</v>
      </c>
      <c r="B66" s="34">
        <v>262.20999999999998</v>
      </c>
      <c r="C66" s="34">
        <v>87.12</v>
      </c>
      <c r="D66" s="93">
        <f t="shared" si="0"/>
        <v>95.5</v>
      </c>
      <c r="E66" s="34">
        <v>16.11</v>
      </c>
      <c r="F66" s="34"/>
      <c r="G66" s="34"/>
      <c r="H66" s="34"/>
      <c r="I66" s="34"/>
      <c r="J66" s="37">
        <v>10.59</v>
      </c>
      <c r="K66" s="37">
        <v>10.59</v>
      </c>
      <c r="L66" s="37">
        <v>10.85</v>
      </c>
      <c r="M66">
        <v>115.47</v>
      </c>
      <c r="N66">
        <v>273.08</v>
      </c>
      <c r="O66">
        <v>100.62</v>
      </c>
      <c r="P66">
        <v>9.32</v>
      </c>
      <c r="Q66">
        <v>10.01</v>
      </c>
      <c r="R66" s="93">
        <v>31.84</v>
      </c>
      <c r="S66" s="93">
        <v>31.83</v>
      </c>
      <c r="T66" s="93">
        <v>31.83</v>
      </c>
      <c r="U66">
        <v>9.07</v>
      </c>
      <c r="V66">
        <v>71.087373999999997</v>
      </c>
      <c r="W66">
        <v>7.89</v>
      </c>
      <c r="X66">
        <v>60.5</v>
      </c>
      <c r="Y66">
        <v>20.16</v>
      </c>
      <c r="Z66">
        <v>20.170000000000002</v>
      </c>
      <c r="AA66">
        <v>182.46</v>
      </c>
      <c r="AB66">
        <v>36.49</v>
      </c>
      <c r="AC66">
        <v>68.98</v>
      </c>
      <c r="AD66">
        <v>30.43</v>
      </c>
      <c r="AE66">
        <v>59</v>
      </c>
      <c r="AF66">
        <v>30</v>
      </c>
      <c r="AG66">
        <v>23.66</v>
      </c>
      <c r="AH66">
        <v>50.33</v>
      </c>
      <c r="AI66">
        <v>50.33</v>
      </c>
      <c r="AJ66">
        <v>26.43</v>
      </c>
      <c r="AK66">
        <v>126</v>
      </c>
      <c r="AL66">
        <v>54</v>
      </c>
    </row>
    <row r="67" spans="1:38">
      <c r="A67" t="s">
        <v>109</v>
      </c>
      <c r="B67" s="34">
        <v>262.20999999999998</v>
      </c>
      <c r="C67" s="34">
        <v>87.12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9.51</v>
      </c>
      <c r="K67" s="37">
        <v>9.51</v>
      </c>
      <c r="L67" s="37">
        <v>9.75</v>
      </c>
      <c r="M67">
        <v>115.47</v>
      </c>
      <c r="N67">
        <v>273.08</v>
      </c>
      <c r="O67">
        <v>100.62</v>
      </c>
      <c r="P67">
        <v>9.7100000000000009</v>
      </c>
      <c r="Q67">
        <v>7.01</v>
      </c>
      <c r="R67" s="93">
        <v>32</v>
      </c>
      <c r="S67" s="93">
        <v>32</v>
      </c>
      <c r="T67" s="93">
        <v>32</v>
      </c>
      <c r="U67">
        <v>9.6</v>
      </c>
      <c r="V67">
        <v>65.242174000000006</v>
      </c>
      <c r="W67">
        <v>8.17</v>
      </c>
      <c r="X67">
        <v>80</v>
      </c>
      <c r="Y67">
        <v>26.66</v>
      </c>
      <c r="Z67">
        <v>26.67</v>
      </c>
      <c r="AA67">
        <v>167.04</v>
      </c>
      <c r="AB67">
        <v>33.409999999999997</v>
      </c>
      <c r="AC67">
        <v>63.07</v>
      </c>
      <c r="AD67">
        <v>29</v>
      </c>
      <c r="AE67">
        <v>53</v>
      </c>
      <c r="AF67">
        <v>26</v>
      </c>
      <c r="AG67">
        <v>27.34</v>
      </c>
      <c r="AH67">
        <v>56.67</v>
      </c>
      <c r="AI67">
        <v>56.67</v>
      </c>
      <c r="AJ67">
        <v>26.92</v>
      </c>
      <c r="AK67">
        <v>116</v>
      </c>
      <c r="AL67">
        <v>49</v>
      </c>
    </row>
    <row r="68" spans="1:38">
      <c r="A68" t="s">
        <v>110</v>
      </c>
      <c r="B68" s="34">
        <v>262.20999999999998</v>
      </c>
      <c r="C68" s="34">
        <v>87.12</v>
      </c>
      <c r="D68" s="93">
        <f t="shared" ref="D68:D98" si="1">R68+S68+T68</f>
        <v>97</v>
      </c>
      <c r="E68" s="34">
        <v>16.11</v>
      </c>
      <c r="F68" s="34"/>
      <c r="G68" s="34"/>
      <c r="H68" s="34"/>
      <c r="I68" s="34"/>
      <c r="J68" s="37">
        <v>8.6300000000000008</v>
      </c>
      <c r="K68" s="37">
        <v>8.6300000000000008</v>
      </c>
      <c r="L68" s="37">
        <v>8.84</v>
      </c>
      <c r="M68">
        <v>115.47</v>
      </c>
      <c r="N68">
        <v>273.08</v>
      </c>
      <c r="O68">
        <v>100.62</v>
      </c>
      <c r="P68">
        <v>9.7100000000000009</v>
      </c>
      <c r="Q68">
        <v>7.01</v>
      </c>
      <c r="R68" s="93">
        <v>32.340000000000003</v>
      </c>
      <c r="S68" s="93">
        <v>32.33</v>
      </c>
      <c r="T68" s="93">
        <v>32.33</v>
      </c>
      <c r="U68">
        <v>9.6</v>
      </c>
      <c r="V68">
        <v>58.617614000000003</v>
      </c>
      <c r="W68">
        <v>8.17</v>
      </c>
      <c r="X68">
        <v>80.5</v>
      </c>
      <c r="Y68">
        <v>26.84</v>
      </c>
      <c r="Z68">
        <v>26.83</v>
      </c>
      <c r="AA68">
        <v>152.76</v>
      </c>
      <c r="AB68">
        <v>30.55</v>
      </c>
      <c r="AC68">
        <v>56.87</v>
      </c>
      <c r="AD68">
        <v>26.71</v>
      </c>
      <c r="AE68">
        <v>45</v>
      </c>
      <c r="AF68">
        <v>23</v>
      </c>
      <c r="AG68">
        <v>27.66</v>
      </c>
      <c r="AH68">
        <v>57.33</v>
      </c>
      <c r="AI68">
        <v>57.33</v>
      </c>
      <c r="AJ68">
        <v>26.92</v>
      </c>
      <c r="AK68">
        <v>102</v>
      </c>
      <c r="AL68">
        <v>43</v>
      </c>
    </row>
    <row r="69" spans="1:38">
      <c r="A69" t="s">
        <v>111</v>
      </c>
      <c r="B69" s="34">
        <v>262.20999999999998</v>
      </c>
      <c r="C69" s="34">
        <v>87.12</v>
      </c>
      <c r="D69" s="93">
        <f t="shared" si="1"/>
        <v>88</v>
      </c>
      <c r="E69" s="34">
        <v>16.11</v>
      </c>
      <c r="F69" s="34"/>
      <c r="G69" s="34"/>
      <c r="H69" s="34"/>
      <c r="I69" s="34"/>
      <c r="J69" s="37">
        <v>7.78</v>
      </c>
      <c r="K69" s="37">
        <v>7.78</v>
      </c>
      <c r="L69" s="37">
        <v>7.97</v>
      </c>
      <c r="M69">
        <v>115.85</v>
      </c>
      <c r="N69">
        <v>273.08</v>
      </c>
      <c r="O69">
        <v>100.62</v>
      </c>
      <c r="P69">
        <v>10.1</v>
      </c>
      <c r="Q69">
        <v>7.01</v>
      </c>
      <c r="R69" s="93">
        <v>33</v>
      </c>
      <c r="S69" s="93">
        <v>22</v>
      </c>
      <c r="T69" s="93">
        <v>33</v>
      </c>
      <c r="U69">
        <v>9.6</v>
      </c>
      <c r="V69">
        <v>49.879040000000003</v>
      </c>
      <c r="W69">
        <v>8.17</v>
      </c>
      <c r="X69">
        <v>81</v>
      </c>
      <c r="Y69">
        <v>27</v>
      </c>
      <c r="Z69">
        <v>27</v>
      </c>
      <c r="AA69">
        <v>137.22999999999999</v>
      </c>
      <c r="AB69">
        <v>27.45</v>
      </c>
      <c r="AC69">
        <v>50.36</v>
      </c>
      <c r="AD69">
        <v>22.93</v>
      </c>
      <c r="AE69">
        <v>40</v>
      </c>
      <c r="AF69">
        <v>20</v>
      </c>
      <c r="AG69">
        <v>28</v>
      </c>
      <c r="AH69">
        <v>58</v>
      </c>
      <c r="AI69">
        <v>58</v>
      </c>
      <c r="AJ69">
        <v>26.92</v>
      </c>
      <c r="AK69">
        <v>88</v>
      </c>
      <c r="AL69">
        <v>37</v>
      </c>
    </row>
    <row r="70" spans="1:38">
      <c r="A70" t="s">
        <v>112</v>
      </c>
      <c r="B70" s="34">
        <v>262.20999999999998</v>
      </c>
      <c r="C70" s="34">
        <v>87.12</v>
      </c>
      <c r="D70" s="93">
        <f t="shared" si="1"/>
        <v>78</v>
      </c>
      <c r="E70" s="34">
        <v>16.11</v>
      </c>
      <c r="F70" s="34"/>
      <c r="G70" s="34"/>
      <c r="H70" s="34"/>
      <c r="I70" s="34"/>
      <c r="J70" s="37">
        <v>6.75</v>
      </c>
      <c r="K70" s="37">
        <v>6.75</v>
      </c>
      <c r="L70" s="37">
        <v>6.91</v>
      </c>
      <c r="M70">
        <v>115.85</v>
      </c>
      <c r="N70">
        <v>273.08</v>
      </c>
      <c r="O70">
        <v>100.62</v>
      </c>
      <c r="P70">
        <v>10.1</v>
      </c>
      <c r="Q70">
        <v>7.01</v>
      </c>
      <c r="R70" s="93">
        <v>33</v>
      </c>
      <c r="S70" s="93">
        <v>12</v>
      </c>
      <c r="T70" s="93">
        <v>33</v>
      </c>
      <c r="U70">
        <v>9.6</v>
      </c>
      <c r="V70">
        <v>42.767380000000003</v>
      </c>
      <c r="W70">
        <v>8.17</v>
      </c>
      <c r="X70">
        <v>81.5</v>
      </c>
      <c r="Y70">
        <v>27.16</v>
      </c>
      <c r="Z70">
        <v>27.17</v>
      </c>
      <c r="AA70">
        <v>120.13</v>
      </c>
      <c r="AB70">
        <v>24.03</v>
      </c>
      <c r="AC70">
        <v>43.1</v>
      </c>
      <c r="AD70">
        <v>20.18</v>
      </c>
      <c r="AE70">
        <v>35</v>
      </c>
      <c r="AF70">
        <v>17</v>
      </c>
      <c r="AG70">
        <v>28.34</v>
      </c>
      <c r="AH70">
        <v>58</v>
      </c>
      <c r="AI70">
        <v>58</v>
      </c>
      <c r="AJ70">
        <v>26.92</v>
      </c>
      <c r="AK70">
        <v>74</v>
      </c>
      <c r="AL70">
        <v>31</v>
      </c>
    </row>
    <row r="71" spans="1:38">
      <c r="A71" t="s">
        <v>113</v>
      </c>
      <c r="B71" s="34">
        <v>262.20999999999998</v>
      </c>
      <c r="C71" s="34">
        <v>87.12</v>
      </c>
      <c r="D71" s="93">
        <f t="shared" si="1"/>
        <v>67.11</v>
      </c>
      <c r="E71" s="34">
        <v>16.11</v>
      </c>
      <c r="F71" s="34"/>
      <c r="G71" s="34"/>
      <c r="H71" s="34"/>
      <c r="I71" s="34"/>
      <c r="J71" s="37">
        <v>5.74</v>
      </c>
      <c r="K71" s="37">
        <v>5.74</v>
      </c>
      <c r="L71" s="37">
        <v>5.88</v>
      </c>
      <c r="M71">
        <v>115.85</v>
      </c>
      <c r="N71">
        <v>273.08</v>
      </c>
      <c r="O71">
        <v>100.62</v>
      </c>
      <c r="P71">
        <v>10.41</v>
      </c>
      <c r="Q71">
        <v>7.01</v>
      </c>
      <c r="R71" s="93">
        <v>33</v>
      </c>
      <c r="S71" s="93">
        <v>7</v>
      </c>
      <c r="T71" s="93">
        <v>27.11</v>
      </c>
      <c r="U71">
        <v>10.57</v>
      </c>
      <c r="V71">
        <v>35.607010000000002</v>
      </c>
      <c r="W71">
        <v>8.91</v>
      </c>
      <c r="X71">
        <v>82</v>
      </c>
      <c r="Y71">
        <v>27.34</v>
      </c>
      <c r="Z71">
        <v>27.33</v>
      </c>
      <c r="AA71">
        <v>103.01</v>
      </c>
      <c r="AB71">
        <v>20.6</v>
      </c>
      <c r="AC71">
        <v>35.75</v>
      </c>
      <c r="AD71">
        <v>16.850000000000001</v>
      </c>
      <c r="AE71">
        <v>30</v>
      </c>
      <c r="AF71">
        <v>15</v>
      </c>
      <c r="AG71">
        <v>28.66</v>
      </c>
      <c r="AH71">
        <v>68.33</v>
      </c>
      <c r="AI71">
        <v>68.33</v>
      </c>
      <c r="AJ71">
        <v>28.76</v>
      </c>
      <c r="AK71">
        <v>63</v>
      </c>
      <c r="AL71">
        <v>27</v>
      </c>
    </row>
    <row r="72" spans="1:38">
      <c r="A72" t="s">
        <v>114</v>
      </c>
      <c r="B72" s="34">
        <v>262.20999999999998</v>
      </c>
      <c r="C72" s="34">
        <v>87.12</v>
      </c>
      <c r="D72" s="93">
        <f t="shared" si="1"/>
        <v>45.019999999999996</v>
      </c>
      <c r="E72" s="34">
        <v>16.11</v>
      </c>
      <c r="F72" s="34"/>
      <c r="G72" s="34"/>
      <c r="H72" s="34"/>
      <c r="I72" s="34"/>
      <c r="J72" s="37">
        <v>4.82</v>
      </c>
      <c r="K72" s="37">
        <v>4.82</v>
      </c>
      <c r="L72" s="37">
        <v>4.95</v>
      </c>
      <c r="M72">
        <v>115.85</v>
      </c>
      <c r="N72">
        <v>273.08</v>
      </c>
      <c r="O72">
        <v>100.62</v>
      </c>
      <c r="P72">
        <v>10.41</v>
      </c>
      <c r="Q72">
        <v>7.01</v>
      </c>
      <c r="R72" s="93">
        <v>24.12</v>
      </c>
      <c r="S72" s="93">
        <v>1</v>
      </c>
      <c r="T72" s="93">
        <v>19.899999999999999</v>
      </c>
      <c r="U72">
        <v>10.57</v>
      </c>
      <c r="V72">
        <v>28.583027999999999</v>
      </c>
      <c r="W72">
        <v>8.91</v>
      </c>
      <c r="X72">
        <v>82.5</v>
      </c>
      <c r="Y72">
        <v>27.5</v>
      </c>
      <c r="Z72">
        <v>27.5</v>
      </c>
      <c r="AA72">
        <v>86.18</v>
      </c>
      <c r="AB72">
        <v>17.23</v>
      </c>
      <c r="AC72">
        <v>28.99</v>
      </c>
      <c r="AD72">
        <v>13</v>
      </c>
      <c r="AE72">
        <v>23</v>
      </c>
      <c r="AF72">
        <v>12</v>
      </c>
      <c r="AG72">
        <v>28.34</v>
      </c>
      <c r="AH72">
        <v>68.33</v>
      </c>
      <c r="AI72">
        <v>68.33</v>
      </c>
      <c r="AJ72">
        <v>28.76</v>
      </c>
      <c r="AK72">
        <v>49</v>
      </c>
      <c r="AL72">
        <v>21</v>
      </c>
    </row>
    <row r="73" spans="1:38">
      <c r="A73" t="s">
        <v>115</v>
      </c>
      <c r="B73" s="34">
        <v>262.20999999999998</v>
      </c>
      <c r="C73" s="34">
        <v>87.12</v>
      </c>
      <c r="D73" s="93">
        <f t="shared" si="1"/>
        <v>27.7</v>
      </c>
      <c r="E73" s="34">
        <v>16.11</v>
      </c>
      <c r="F73" s="34"/>
      <c r="G73" s="34"/>
      <c r="H73" s="34"/>
      <c r="I73" s="34"/>
      <c r="J73" s="37">
        <v>3.91</v>
      </c>
      <c r="K73" s="37">
        <v>3.91</v>
      </c>
      <c r="L73" s="37">
        <v>4</v>
      </c>
      <c r="M73">
        <v>115.85</v>
      </c>
      <c r="N73">
        <v>273.08</v>
      </c>
      <c r="O73">
        <v>100.62</v>
      </c>
      <c r="P73">
        <v>10.41</v>
      </c>
      <c r="Q73">
        <v>7.41</v>
      </c>
      <c r="R73" s="93">
        <v>14.58</v>
      </c>
      <c r="S73" s="93">
        <v>0</v>
      </c>
      <c r="T73" s="93">
        <v>13.12</v>
      </c>
      <c r="U73">
        <v>10.57</v>
      </c>
      <c r="V73">
        <v>21.666208000000001</v>
      </c>
      <c r="W73">
        <v>8.91</v>
      </c>
      <c r="X73">
        <v>83</v>
      </c>
      <c r="Y73">
        <v>27.66</v>
      </c>
      <c r="Z73">
        <v>27.67</v>
      </c>
      <c r="AA73">
        <v>70.63</v>
      </c>
      <c r="AB73">
        <v>14.12</v>
      </c>
      <c r="AC73">
        <v>22.25</v>
      </c>
      <c r="AD73">
        <v>10</v>
      </c>
      <c r="AE73">
        <v>16</v>
      </c>
      <c r="AF73">
        <v>8</v>
      </c>
      <c r="AG73">
        <v>28</v>
      </c>
      <c r="AH73">
        <v>68.33</v>
      </c>
      <c r="AI73">
        <v>68.33</v>
      </c>
      <c r="AJ73">
        <v>29.27</v>
      </c>
      <c r="AK73">
        <v>35</v>
      </c>
      <c r="AL73">
        <v>15</v>
      </c>
    </row>
    <row r="74" spans="1:38">
      <c r="A74" t="s">
        <v>116</v>
      </c>
      <c r="B74" s="34">
        <v>262.20999999999998</v>
      </c>
      <c r="C74" s="34">
        <v>87.12</v>
      </c>
      <c r="D74" s="93">
        <f t="shared" si="1"/>
        <v>16.21</v>
      </c>
      <c r="E74" s="34">
        <v>16.11</v>
      </c>
      <c r="F74" s="34"/>
      <c r="G74" s="34"/>
      <c r="H74" s="34"/>
      <c r="I74" s="34"/>
      <c r="J74" s="37">
        <v>3.01</v>
      </c>
      <c r="K74" s="37">
        <v>3.01</v>
      </c>
      <c r="L74" s="37">
        <v>3.08</v>
      </c>
      <c r="M74">
        <v>115.85</v>
      </c>
      <c r="N74">
        <v>273.08</v>
      </c>
      <c r="O74">
        <v>100.62</v>
      </c>
      <c r="P74">
        <v>10.41</v>
      </c>
      <c r="Q74">
        <v>7.81</v>
      </c>
      <c r="R74" s="93">
        <v>7.82</v>
      </c>
      <c r="S74" s="93">
        <v>0</v>
      </c>
      <c r="T74" s="93">
        <v>8.39</v>
      </c>
      <c r="U74">
        <v>10.57</v>
      </c>
      <c r="V74">
        <v>15.217003999999999</v>
      </c>
      <c r="W74">
        <v>8.91</v>
      </c>
      <c r="X74">
        <v>83</v>
      </c>
      <c r="Y74">
        <v>27.66</v>
      </c>
      <c r="Z74">
        <v>27.67</v>
      </c>
      <c r="AA74">
        <v>54.59</v>
      </c>
      <c r="AB74">
        <v>10.92</v>
      </c>
      <c r="AC74">
        <v>15.74</v>
      </c>
      <c r="AD74">
        <v>8</v>
      </c>
      <c r="AE74">
        <v>10</v>
      </c>
      <c r="AF74">
        <v>5</v>
      </c>
      <c r="AG74">
        <v>27.66</v>
      </c>
      <c r="AH74">
        <v>68.33</v>
      </c>
      <c r="AI74">
        <v>68.33</v>
      </c>
      <c r="AJ74">
        <v>29.27</v>
      </c>
      <c r="AK74">
        <v>21</v>
      </c>
      <c r="AL74">
        <v>9</v>
      </c>
    </row>
    <row r="75" spans="1:38">
      <c r="A75" t="s">
        <v>117</v>
      </c>
      <c r="B75" s="34">
        <v>262.20999999999998</v>
      </c>
      <c r="C75" s="34">
        <v>87.12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2.2599999999999998</v>
      </c>
      <c r="K75" s="37">
        <v>2.2599999999999998</v>
      </c>
      <c r="L75" s="37">
        <v>2.3199999999999998</v>
      </c>
      <c r="M75">
        <v>115.85</v>
      </c>
      <c r="N75">
        <v>273.08</v>
      </c>
      <c r="O75">
        <v>100.62</v>
      </c>
      <c r="P75">
        <v>10.41</v>
      </c>
      <c r="Q75">
        <v>11.41</v>
      </c>
      <c r="R75" s="93">
        <v>0</v>
      </c>
      <c r="S75" s="93">
        <v>0</v>
      </c>
      <c r="T75" s="93">
        <v>0</v>
      </c>
      <c r="U75">
        <v>10.57</v>
      </c>
      <c r="V75">
        <v>9.4497400000000003</v>
      </c>
      <c r="W75">
        <v>9.2899999999999991</v>
      </c>
      <c r="X75">
        <v>83.5</v>
      </c>
      <c r="Y75">
        <v>27.84</v>
      </c>
      <c r="Z75">
        <v>27.83</v>
      </c>
      <c r="AA75">
        <v>40.44</v>
      </c>
      <c r="AB75">
        <v>8.09</v>
      </c>
      <c r="AC75">
        <v>9.94</v>
      </c>
      <c r="AD75">
        <v>5</v>
      </c>
      <c r="AE75">
        <v>5</v>
      </c>
      <c r="AF75">
        <v>3</v>
      </c>
      <c r="AG75">
        <v>29.34</v>
      </c>
      <c r="AH75">
        <v>68</v>
      </c>
      <c r="AI75">
        <v>68</v>
      </c>
      <c r="AJ75">
        <v>28.76</v>
      </c>
      <c r="AK75">
        <v>14</v>
      </c>
      <c r="AL75">
        <v>6</v>
      </c>
    </row>
    <row r="76" spans="1:38">
      <c r="A76" t="s">
        <v>118</v>
      </c>
      <c r="B76" s="34">
        <v>262.20999999999998</v>
      </c>
      <c r="C76" s="34">
        <v>87.12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1.59</v>
      </c>
      <c r="K76" s="37">
        <v>1.59</v>
      </c>
      <c r="L76" s="37">
        <v>1.63</v>
      </c>
      <c r="M76">
        <v>115.85</v>
      </c>
      <c r="N76">
        <v>273.08</v>
      </c>
      <c r="O76">
        <v>100.62</v>
      </c>
      <c r="P76">
        <v>10.41</v>
      </c>
      <c r="Q76">
        <v>11.81</v>
      </c>
      <c r="R76" s="93">
        <v>0</v>
      </c>
      <c r="S76" s="93">
        <v>0</v>
      </c>
      <c r="T76" s="93">
        <v>0</v>
      </c>
      <c r="U76">
        <v>10.57</v>
      </c>
      <c r="V76">
        <v>5.3775839999999997</v>
      </c>
      <c r="W76">
        <v>9.2899999999999991</v>
      </c>
      <c r="X76">
        <v>84.5</v>
      </c>
      <c r="Y76">
        <v>28.16</v>
      </c>
      <c r="Z76">
        <v>28.17</v>
      </c>
      <c r="AA76">
        <v>28.78</v>
      </c>
      <c r="AB76">
        <v>5.76</v>
      </c>
      <c r="AC76">
        <v>5.38</v>
      </c>
      <c r="AD76">
        <v>4</v>
      </c>
      <c r="AE76">
        <v>3</v>
      </c>
      <c r="AF76">
        <v>1</v>
      </c>
      <c r="AG76">
        <v>29.34</v>
      </c>
      <c r="AH76">
        <v>67.67</v>
      </c>
      <c r="AI76">
        <v>67.67</v>
      </c>
      <c r="AJ76">
        <v>28.26</v>
      </c>
      <c r="AK76">
        <v>7</v>
      </c>
      <c r="AL76">
        <v>3</v>
      </c>
    </row>
    <row r="77" spans="1:38">
      <c r="A77" t="s">
        <v>119</v>
      </c>
      <c r="B77" s="34">
        <v>262.20999999999998</v>
      </c>
      <c r="C77" s="34">
        <v>87.12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0.97</v>
      </c>
      <c r="K77" s="37">
        <v>0.97</v>
      </c>
      <c r="L77" s="37">
        <v>1</v>
      </c>
      <c r="M77">
        <v>115.85</v>
      </c>
      <c r="N77">
        <v>273.08</v>
      </c>
      <c r="O77">
        <v>100.62</v>
      </c>
      <c r="P77">
        <v>10.41</v>
      </c>
      <c r="Q77">
        <v>12.01</v>
      </c>
      <c r="R77" s="93">
        <v>0</v>
      </c>
      <c r="S77" s="93">
        <v>0</v>
      </c>
      <c r="T77" s="93">
        <v>0</v>
      </c>
      <c r="U77">
        <v>10.57</v>
      </c>
      <c r="V77">
        <v>2.0555620000000001</v>
      </c>
      <c r="W77">
        <v>9.2899999999999991</v>
      </c>
      <c r="X77">
        <v>75</v>
      </c>
      <c r="Y77">
        <v>25</v>
      </c>
      <c r="Z77">
        <v>25</v>
      </c>
      <c r="AA77">
        <v>19.53</v>
      </c>
      <c r="AB77">
        <v>3.9</v>
      </c>
      <c r="AC77">
        <v>2.33</v>
      </c>
      <c r="AD77">
        <v>3</v>
      </c>
      <c r="AE77">
        <v>1</v>
      </c>
      <c r="AF77">
        <v>1</v>
      </c>
      <c r="AG77">
        <v>26.66</v>
      </c>
      <c r="AH77">
        <v>57.33</v>
      </c>
      <c r="AI77">
        <v>57.33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262.20999999999998</v>
      </c>
      <c r="C78" s="34">
        <v>87.12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0.49</v>
      </c>
      <c r="K78" s="37">
        <v>0.49</v>
      </c>
      <c r="L78" s="37">
        <v>0.5</v>
      </c>
      <c r="M78">
        <v>115.85</v>
      </c>
      <c r="N78">
        <v>273.08</v>
      </c>
      <c r="O78">
        <v>100.62</v>
      </c>
      <c r="P78">
        <v>10.41</v>
      </c>
      <c r="Q78">
        <v>11.81</v>
      </c>
      <c r="R78" s="93">
        <v>0</v>
      </c>
      <c r="S78" s="93">
        <v>0</v>
      </c>
      <c r="T78" s="93">
        <v>0</v>
      </c>
      <c r="U78">
        <v>10.57</v>
      </c>
      <c r="V78">
        <v>0.26303399999999999</v>
      </c>
      <c r="W78">
        <v>9.2899999999999991</v>
      </c>
      <c r="X78">
        <v>74</v>
      </c>
      <c r="Y78">
        <v>24.66</v>
      </c>
      <c r="Z78">
        <v>24.67</v>
      </c>
      <c r="AA78">
        <v>12.17</v>
      </c>
      <c r="AB78">
        <v>2.4300000000000002</v>
      </c>
      <c r="AC78">
        <v>0</v>
      </c>
      <c r="AD78">
        <v>2</v>
      </c>
      <c r="AE78">
        <v>0</v>
      </c>
      <c r="AF78">
        <v>0</v>
      </c>
      <c r="AG78">
        <v>26.34</v>
      </c>
      <c r="AH78">
        <v>56.67</v>
      </c>
      <c r="AI78">
        <v>56.67</v>
      </c>
      <c r="AJ78">
        <v>28.26</v>
      </c>
      <c r="AK78">
        <v>1</v>
      </c>
      <c r="AL78">
        <v>0</v>
      </c>
    </row>
    <row r="79" spans="1:38">
      <c r="A79" t="s">
        <v>121</v>
      </c>
      <c r="B79" s="34">
        <v>246.28</v>
      </c>
      <c r="C79" s="34">
        <v>87.12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115.85</v>
      </c>
      <c r="N79">
        <v>273.08</v>
      </c>
      <c r="O79">
        <v>100.62</v>
      </c>
      <c r="P79">
        <v>10.41</v>
      </c>
      <c r="Q79">
        <v>8.01</v>
      </c>
      <c r="R79" s="93">
        <v>0</v>
      </c>
      <c r="S79" s="93">
        <v>0</v>
      </c>
      <c r="T79" s="93">
        <v>0</v>
      </c>
      <c r="U79">
        <v>10.57</v>
      </c>
      <c r="V79">
        <v>0</v>
      </c>
      <c r="W79">
        <v>9.2899999999999991</v>
      </c>
      <c r="X79">
        <v>83.5</v>
      </c>
      <c r="Y79">
        <v>27.84</v>
      </c>
      <c r="Z79">
        <v>27.83</v>
      </c>
      <c r="AA79">
        <v>6.2</v>
      </c>
      <c r="AB79">
        <v>1.24</v>
      </c>
      <c r="AC79">
        <v>0</v>
      </c>
      <c r="AD79">
        <v>1</v>
      </c>
      <c r="AE79">
        <v>0</v>
      </c>
      <c r="AF79">
        <v>0</v>
      </c>
      <c r="AG79">
        <v>25.66</v>
      </c>
      <c r="AH79">
        <v>63.33</v>
      </c>
      <c r="AI79">
        <v>63.33</v>
      </c>
      <c r="AJ79">
        <v>28.26</v>
      </c>
      <c r="AK79">
        <v>1</v>
      </c>
      <c r="AL79">
        <v>0</v>
      </c>
    </row>
    <row r="80" spans="1:38">
      <c r="A80" t="s">
        <v>122</v>
      </c>
      <c r="B80" s="34">
        <v>246.28</v>
      </c>
      <c r="C80" s="34">
        <v>87.12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115.85</v>
      </c>
      <c r="N80">
        <v>273.08</v>
      </c>
      <c r="O80">
        <v>100.62</v>
      </c>
      <c r="P80">
        <v>10.41</v>
      </c>
      <c r="Q80">
        <v>7.81</v>
      </c>
      <c r="R80" s="93">
        <v>0</v>
      </c>
      <c r="S80" s="93">
        <v>0</v>
      </c>
      <c r="T80" s="93">
        <v>0</v>
      </c>
      <c r="U80">
        <v>10.57</v>
      </c>
      <c r="V80">
        <v>0</v>
      </c>
      <c r="W80">
        <v>9.2899999999999991</v>
      </c>
      <c r="X80">
        <v>82.5</v>
      </c>
      <c r="Y80">
        <v>27.5</v>
      </c>
      <c r="Z80">
        <v>27.5</v>
      </c>
      <c r="AA80">
        <v>1.66</v>
      </c>
      <c r="AB80">
        <v>0.33</v>
      </c>
      <c r="AC80">
        <v>0</v>
      </c>
      <c r="AD80">
        <v>0.5</v>
      </c>
      <c r="AE80">
        <v>0</v>
      </c>
      <c r="AF80">
        <v>0</v>
      </c>
      <c r="AG80">
        <v>25</v>
      </c>
      <c r="AH80">
        <v>62.67</v>
      </c>
      <c r="AI80">
        <v>62.67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246.28</v>
      </c>
      <c r="C81" s="34">
        <v>87.12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115.85</v>
      </c>
      <c r="N81">
        <v>273.08</v>
      </c>
      <c r="O81">
        <v>100.62</v>
      </c>
      <c r="P81">
        <v>10.41</v>
      </c>
      <c r="Q81">
        <v>7.61</v>
      </c>
      <c r="R81" s="93">
        <v>0</v>
      </c>
      <c r="S81" s="93">
        <v>0</v>
      </c>
      <c r="T81" s="93">
        <v>0</v>
      </c>
      <c r="U81">
        <v>10.57</v>
      </c>
      <c r="V81">
        <v>0</v>
      </c>
      <c r="W81">
        <v>9.2899999999999991</v>
      </c>
      <c r="X81">
        <v>81</v>
      </c>
      <c r="Y81">
        <v>27</v>
      </c>
      <c r="Z81">
        <v>27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24.66</v>
      </c>
      <c r="AH81">
        <v>62</v>
      </c>
      <c r="AI81">
        <v>62</v>
      </c>
      <c r="AJ81">
        <v>27.76</v>
      </c>
      <c r="AK81">
        <v>0</v>
      </c>
      <c r="AL81">
        <v>0</v>
      </c>
    </row>
    <row r="82" spans="1:38">
      <c r="A82" t="s">
        <v>124</v>
      </c>
      <c r="B82" s="34">
        <v>246.28</v>
      </c>
      <c r="C82" s="34">
        <v>87.12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115.85</v>
      </c>
      <c r="N82">
        <v>273.08</v>
      </c>
      <c r="O82">
        <v>100.62</v>
      </c>
      <c r="P82">
        <v>10.41</v>
      </c>
      <c r="Q82">
        <v>7.41</v>
      </c>
      <c r="R82" s="93">
        <v>0</v>
      </c>
      <c r="S82" s="93">
        <v>0</v>
      </c>
      <c r="T82" s="93">
        <v>0</v>
      </c>
      <c r="U82">
        <v>10.57</v>
      </c>
      <c r="V82">
        <v>0</v>
      </c>
      <c r="W82">
        <v>9.2899999999999991</v>
      </c>
      <c r="X82">
        <v>79</v>
      </c>
      <c r="Y82">
        <v>26.34</v>
      </c>
      <c r="Z82">
        <v>26.33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24.34</v>
      </c>
      <c r="AH82">
        <v>61.33</v>
      </c>
      <c r="AI82">
        <v>61.33</v>
      </c>
      <c r="AJ82">
        <v>27.25</v>
      </c>
      <c r="AK82">
        <v>0</v>
      </c>
      <c r="AL82">
        <v>0</v>
      </c>
    </row>
    <row r="83" spans="1:38">
      <c r="A83" t="s">
        <v>125</v>
      </c>
      <c r="B83" s="34">
        <v>246.28</v>
      </c>
      <c r="C83" s="34">
        <v>87.12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115.85</v>
      </c>
      <c r="N83">
        <v>273.08</v>
      </c>
      <c r="O83">
        <v>100.62</v>
      </c>
      <c r="P83">
        <v>10.41</v>
      </c>
      <c r="Q83">
        <v>7.21</v>
      </c>
      <c r="R83" s="93">
        <v>0</v>
      </c>
      <c r="S83" s="93">
        <v>0</v>
      </c>
      <c r="T83" s="93">
        <v>0</v>
      </c>
      <c r="U83">
        <v>10.45</v>
      </c>
      <c r="V83">
        <v>0</v>
      </c>
      <c r="W83">
        <v>9.56</v>
      </c>
      <c r="X83">
        <v>77</v>
      </c>
      <c r="Y83">
        <v>25.66</v>
      </c>
      <c r="Z83">
        <v>25.67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23.66</v>
      </c>
      <c r="AH83">
        <v>60.33</v>
      </c>
      <c r="AI83">
        <v>60.33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246.28</v>
      </c>
      <c r="C84" s="34">
        <v>87.12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115.85</v>
      </c>
      <c r="N84">
        <v>273.08</v>
      </c>
      <c r="O84">
        <v>100.62</v>
      </c>
      <c r="P84">
        <v>10.41</v>
      </c>
      <c r="Q84">
        <v>7.01</v>
      </c>
      <c r="R84" s="93">
        <v>0</v>
      </c>
      <c r="S84" s="93">
        <v>0</v>
      </c>
      <c r="T84" s="93">
        <v>0</v>
      </c>
      <c r="U84">
        <v>10.45</v>
      </c>
      <c r="V84">
        <v>0</v>
      </c>
      <c r="W84">
        <v>9.56</v>
      </c>
      <c r="X84">
        <v>75</v>
      </c>
      <c r="Y84">
        <v>25</v>
      </c>
      <c r="Z84">
        <v>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23</v>
      </c>
      <c r="AH84">
        <v>60.33</v>
      </c>
      <c r="AI84">
        <v>60.33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246.28</v>
      </c>
      <c r="C85" s="34">
        <v>87.12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115.85</v>
      </c>
      <c r="N85">
        <v>273.08</v>
      </c>
      <c r="O85">
        <v>100.62</v>
      </c>
      <c r="P85">
        <v>10.41</v>
      </c>
      <c r="Q85">
        <v>7.01</v>
      </c>
      <c r="R85" s="93">
        <v>0</v>
      </c>
      <c r="S85" s="93">
        <v>0</v>
      </c>
      <c r="T85" s="93">
        <v>0</v>
      </c>
      <c r="U85">
        <v>10.45</v>
      </c>
      <c r="V85">
        <v>0</v>
      </c>
      <c r="W85">
        <v>9.56</v>
      </c>
      <c r="X85">
        <v>85</v>
      </c>
      <c r="Y85">
        <v>28.34</v>
      </c>
      <c r="Z85">
        <v>28.33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</v>
      </c>
      <c r="AH85">
        <v>59.33</v>
      </c>
      <c r="AI85">
        <v>59.33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246.28</v>
      </c>
      <c r="C86" s="34">
        <v>87.12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115.85</v>
      </c>
      <c r="N86">
        <v>273.08</v>
      </c>
      <c r="O86">
        <v>100.62</v>
      </c>
      <c r="P86">
        <v>10.41</v>
      </c>
      <c r="Q86">
        <v>7.01</v>
      </c>
      <c r="R86" s="93">
        <v>0</v>
      </c>
      <c r="S86" s="93">
        <v>0</v>
      </c>
      <c r="T86" s="93">
        <v>0</v>
      </c>
      <c r="U86">
        <v>10.45</v>
      </c>
      <c r="V86">
        <v>0</v>
      </c>
      <c r="W86">
        <v>9.56</v>
      </c>
      <c r="X86">
        <v>84</v>
      </c>
      <c r="Y86">
        <v>28</v>
      </c>
      <c r="Z86">
        <v>28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25.66</v>
      </c>
      <c r="AH86">
        <v>58.33</v>
      </c>
      <c r="AI86">
        <v>58.33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246.28</v>
      </c>
      <c r="C87" s="34">
        <v>87.12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115.85</v>
      </c>
      <c r="N87">
        <v>273.08</v>
      </c>
      <c r="O87">
        <v>100.62</v>
      </c>
      <c r="P87">
        <v>10.41</v>
      </c>
      <c r="Q87">
        <v>7.01</v>
      </c>
      <c r="R87" s="93">
        <v>0</v>
      </c>
      <c r="S87" s="93">
        <v>0</v>
      </c>
      <c r="T87" s="93">
        <v>0</v>
      </c>
      <c r="U87">
        <v>10.45</v>
      </c>
      <c r="V87">
        <v>0</v>
      </c>
      <c r="W87">
        <v>9.56</v>
      </c>
      <c r="X87">
        <v>83</v>
      </c>
      <c r="Y87">
        <v>27.66</v>
      </c>
      <c r="Z87">
        <v>27.67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</v>
      </c>
      <c r="AH87">
        <v>55.33</v>
      </c>
      <c r="AI87">
        <v>55.33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246.28</v>
      </c>
      <c r="C88" s="34">
        <v>87.12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115.85</v>
      </c>
      <c r="N88">
        <v>273.08</v>
      </c>
      <c r="O88">
        <v>100.62</v>
      </c>
      <c r="P88">
        <v>10.41</v>
      </c>
      <c r="Q88">
        <v>7.01</v>
      </c>
      <c r="R88" s="93">
        <v>0</v>
      </c>
      <c r="S88" s="93">
        <v>0</v>
      </c>
      <c r="T88" s="93">
        <v>0</v>
      </c>
      <c r="U88">
        <v>10.45</v>
      </c>
      <c r="V88">
        <v>0</v>
      </c>
      <c r="W88">
        <v>9.56</v>
      </c>
      <c r="X88">
        <v>81.5</v>
      </c>
      <c r="Y88">
        <v>27.16</v>
      </c>
      <c r="Z88">
        <v>27.17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</v>
      </c>
      <c r="AH88">
        <v>52</v>
      </c>
      <c r="AI88">
        <v>52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246.28</v>
      </c>
      <c r="C89" s="34">
        <v>87.12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115.85</v>
      </c>
      <c r="N89">
        <v>273.08</v>
      </c>
      <c r="O89">
        <v>100.62</v>
      </c>
      <c r="P89">
        <v>10.41</v>
      </c>
      <c r="Q89">
        <v>7.01</v>
      </c>
      <c r="R89" s="93">
        <v>0</v>
      </c>
      <c r="S89" s="93">
        <v>0</v>
      </c>
      <c r="T89" s="93">
        <v>0</v>
      </c>
      <c r="U89">
        <v>10.45</v>
      </c>
      <c r="V89">
        <v>0</v>
      </c>
      <c r="W89">
        <v>9.56</v>
      </c>
      <c r="X89">
        <v>79.5</v>
      </c>
      <c r="Y89">
        <v>26.5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23.34</v>
      </c>
      <c r="AH89">
        <v>58.33</v>
      </c>
      <c r="AI89">
        <v>58.33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246.28</v>
      </c>
      <c r="C90" s="34">
        <v>87.12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115.85</v>
      </c>
      <c r="N90">
        <v>273.08</v>
      </c>
      <c r="O90">
        <v>100.62</v>
      </c>
      <c r="P90">
        <v>10.41</v>
      </c>
      <c r="Q90">
        <v>7.01</v>
      </c>
      <c r="R90" s="93">
        <v>0</v>
      </c>
      <c r="S90" s="93">
        <v>0</v>
      </c>
      <c r="T90" s="93">
        <v>0</v>
      </c>
      <c r="U90">
        <v>10.45</v>
      </c>
      <c r="V90">
        <v>0</v>
      </c>
      <c r="W90">
        <v>9.56</v>
      </c>
      <c r="X90">
        <v>76</v>
      </c>
      <c r="Y90">
        <v>25.34</v>
      </c>
      <c r="Z90">
        <v>25.33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22.66</v>
      </c>
      <c r="AH90">
        <v>57.33</v>
      </c>
      <c r="AI90">
        <v>57.33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246.28</v>
      </c>
      <c r="C91" s="34">
        <v>87.12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115.85</v>
      </c>
      <c r="N91">
        <v>273.08</v>
      </c>
      <c r="O91">
        <v>100.62</v>
      </c>
      <c r="P91">
        <v>10.41</v>
      </c>
      <c r="Q91">
        <v>7.01</v>
      </c>
      <c r="R91" s="93">
        <v>0</v>
      </c>
      <c r="S91" s="93">
        <v>0</v>
      </c>
      <c r="T91" s="93">
        <v>0</v>
      </c>
      <c r="U91">
        <v>10.220000000000001</v>
      </c>
      <c r="V91">
        <v>0</v>
      </c>
      <c r="W91">
        <v>9.3800000000000008</v>
      </c>
      <c r="X91">
        <v>83</v>
      </c>
      <c r="Y91">
        <v>27.66</v>
      </c>
      <c r="Z91">
        <v>27.67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</v>
      </c>
      <c r="AH91">
        <v>55</v>
      </c>
      <c r="AI91">
        <v>55</v>
      </c>
      <c r="AJ91">
        <v>31.28</v>
      </c>
      <c r="AK91">
        <v>0</v>
      </c>
      <c r="AL91">
        <v>0</v>
      </c>
    </row>
    <row r="92" spans="1:38">
      <c r="A92" t="s">
        <v>134</v>
      </c>
      <c r="B92" s="34">
        <v>246.28</v>
      </c>
      <c r="C92" s="34">
        <v>87.12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115.85</v>
      </c>
      <c r="N92">
        <v>273.08</v>
      </c>
      <c r="O92">
        <v>100.62</v>
      </c>
      <c r="P92">
        <v>10.41</v>
      </c>
      <c r="Q92">
        <v>7.01</v>
      </c>
      <c r="R92" s="93">
        <v>0</v>
      </c>
      <c r="S92" s="93">
        <v>0</v>
      </c>
      <c r="T92" s="93">
        <v>0</v>
      </c>
      <c r="U92">
        <v>10.220000000000001</v>
      </c>
      <c r="V92">
        <v>0</v>
      </c>
      <c r="W92">
        <v>9.3800000000000008</v>
      </c>
      <c r="X92">
        <v>82</v>
      </c>
      <c r="Y92">
        <v>27.34</v>
      </c>
      <c r="Z92">
        <v>27.33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24.66</v>
      </c>
      <c r="AH92">
        <v>52.67</v>
      </c>
      <c r="AI92">
        <v>52.67</v>
      </c>
      <c r="AJ92">
        <v>31.28</v>
      </c>
      <c r="AK92">
        <v>0</v>
      </c>
      <c r="AL92">
        <v>0</v>
      </c>
    </row>
    <row r="93" spans="1:38">
      <c r="A93" t="s">
        <v>135</v>
      </c>
      <c r="B93" s="34">
        <v>246.28</v>
      </c>
      <c r="C93" s="34">
        <v>87.12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115.85</v>
      </c>
      <c r="N93">
        <v>273.08</v>
      </c>
      <c r="O93">
        <v>100.62</v>
      </c>
      <c r="P93">
        <v>10.41</v>
      </c>
      <c r="Q93">
        <v>7.01</v>
      </c>
      <c r="R93" s="93">
        <v>0</v>
      </c>
      <c r="S93" s="93">
        <v>0</v>
      </c>
      <c r="T93" s="93">
        <v>0</v>
      </c>
      <c r="U93">
        <v>10.220000000000001</v>
      </c>
      <c r="V93">
        <v>0</v>
      </c>
      <c r="W93">
        <v>9.3800000000000008</v>
      </c>
      <c r="X93">
        <v>81</v>
      </c>
      <c r="Y93">
        <v>27</v>
      </c>
      <c r="Z93">
        <v>27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24.34</v>
      </c>
      <c r="AH93">
        <v>58.33</v>
      </c>
      <c r="AI93">
        <v>58.33</v>
      </c>
      <c r="AJ93">
        <v>31.28</v>
      </c>
      <c r="AK93">
        <v>0</v>
      </c>
      <c r="AL93">
        <v>0</v>
      </c>
    </row>
    <row r="94" spans="1:38">
      <c r="A94" t="s">
        <v>136</v>
      </c>
      <c r="B94" s="34">
        <v>246.28</v>
      </c>
      <c r="C94" s="34">
        <v>87.12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115.85</v>
      </c>
      <c r="N94">
        <v>273.08</v>
      </c>
      <c r="O94">
        <v>100.62</v>
      </c>
      <c r="P94">
        <v>10.41</v>
      </c>
      <c r="Q94">
        <v>7.01</v>
      </c>
      <c r="R94" s="93">
        <v>0</v>
      </c>
      <c r="S94" s="93">
        <v>0</v>
      </c>
      <c r="T94" s="93">
        <v>0</v>
      </c>
      <c r="U94">
        <v>10.220000000000001</v>
      </c>
      <c r="V94">
        <v>0</v>
      </c>
      <c r="W94">
        <v>9.3800000000000008</v>
      </c>
      <c r="X94">
        <v>80</v>
      </c>
      <c r="Y94">
        <v>26.66</v>
      </c>
      <c r="Z94">
        <v>26.67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24</v>
      </c>
      <c r="AH94">
        <v>57.67</v>
      </c>
      <c r="AI94">
        <v>57.67</v>
      </c>
      <c r="AJ94">
        <v>30.78</v>
      </c>
      <c r="AK94">
        <v>0</v>
      </c>
      <c r="AL94">
        <v>0</v>
      </c>
    </row>
    <row r="95" spans="1:38">
      <c r="A95" t="s">
        <v>137</v>
      </c>
      <c r="B95" s="34">
        <v>246.28</v>
      </c>
      <c r="C95" s="34">
        <v>87.12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115.85</v>
      </c>
      <c r="N95">
        <v>273.08</v>
      </c>
      <c r="O95">
        <v>100.62</v>
      </c>
      <c r="P95">
        <v>10.41</v>
      </c>
      <c r="Q95">
        <v>7.01</v>
      </c>
      <c r="R95" s="93">
        <v>0</v>
      </c>
      <c r="S95" s="93">
        <v>0</v>
      </c>
      <c r="T95" s="93">
        <v>0</v>
      </c>
      <c r="U95">
        <v>10.220000000000001</v>
      </c>
      <c r="V95">
        <v>0</v>
      </c>
      <c r="W95">
        <v>9.1</v>
      </c>
      <c r="X95">
        <v>79</v>
      </c>
      <c r="Y95">
        <v>26.34</v>
      </c>
      <c r="Z95">
        <v>26.33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23.66</v>
      </c>
      <c r="AH95">
        <v>57</v>
      </c>
      <c r="AI95">
        <v>57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246.28</v>
      </c>
      <c r="C96" s="34">
        <v>87.12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115.85</v>
      </c>
      <c r="N96">
        <v>273.08</v>
      </c>
      <c r="O96">
        <v>100.62</v>
      </c>
      <c r="P96">
        <v>10.41</v>
      </c>
      <c r="Q96">
        <v>7.01</v>
      </c>
      <c r="R96" s="93">
        <v>0</v>
      </c>
      <c r="S96" s="93">
        <v>0</v>
      </c>
      <c r="T96" s="93">
        <v>0</v>
      </c>
      <c r="U96">
        <v>10.220000000000001</v>
      </c>
      <c r="V96">
        <v>0</v>
      </c>
      <c r="W96">
        <v>9.1</v>
      </c>
      <c r="X96">
        <v>78</v>
      </c>
      <c r="Y96">
        <v>26</v>
      </c>
      <c r="Z96">
        <v>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23.34</v>
      </c>
      <c r="AH96">
        <v>56.67</v>
      </c>
      <c r="AI96">
        <v>56.67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246.28</v>
      </c>
      <c r="C97" s="34">
        <v>87.12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115.85</v>
      </c>
      <c r="N97">
        <v>273.08</v>
      </c>
      <c r="O97">
        <v>100.62</v>
      </c>
      <c r="P97">
        <v>10.41</v>
      </c>
      <c r="Q97">
        <v>7.01</v>
      </c>
      <c r="R97" s="93">
        <v>0</v>
      </c>
      <c r="S97" s="93">
        <v>0</v>
      </c>
      <c r="T97" s="93">
        <v>0</v>
      </c>
      <c r="U97">
        <v>10.220000000000001</v>
      </c>
      <c r="V97">
        <v>0</v>
      </c>
      <c r="W97">
        <v>9.1</v>
      </c>
      <c r="X97">
        <v>77</v>
      </c>
      <c r="Y97">
        <v>25.66</v>
      </c>
      <c r="Z97">
        <v>25.67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</v>
      </c>
      <c r="AH97">
        <v>57</v>
      </c>
      <c r="AI97">
        <v>57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246.28</v>
      </c>
      <c r="C98" s="34">
        <v>87.12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115.85</v>
      </c>
      <c r="N98">
        <v>273.08</v>
      </c>
      <c r="O98">
        <v>100.62</v>
      </c>
      <c r="P98">
        <v>10.41</v>
      </c>
      <c r="Q98">
        <v>7.01</v>
      </c>
      <c r="R98" s="93">
        <v>0</v>
      </c>
      <c r="S98" s="93">
        <v>0</v>
      </c>
      <c r="T98" s="93">
        <v>0</v>
      </c>
      <c r="U98">
        <v>10.220000000000001</v>
      </c>
      <c r="V98">
        <v>0</v>
      </c>
      <c r="W98">
        <v>9.1</v>
      </c>
      <c r="X98">
        <v>76</v>
      </c>
      <c r="Y98">
        <v>25.34</v>
      </c>
      <c r="Z98">
        <v>25.33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22.66</v>
      </c>
      <c r="AH98">
        <v>57.33</v>
      </c>
      <c r="AI98">
        <v>57.33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5.7682324999999874</v>
      </c>
      <c r="C99" s="34">
        <f t="shared" ref="C99:P99" si="2">SUM(C3:C98)/4000</f>
        <v>1.9134599999999977</v>
      </c>
      <c r="D99" s="93">
        <f t="shared" ref="D99" si="3">SUM(D3:D98)/4000</f>
        <v>1.0135874999999994</v>
      </c>
      <c r="E99" s="34">
        <f>SUM(E3:E98)/4000</f>
        <v>0.28913249999999996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0.12363499999999998</v>
      </c>
      <c r="K99" s="37">
        <f t="shared" si="2"/>
        <v>0.12363499999999998</v>
      </c>
      <c r="L99" s="37">
        <f t="shared" si="2"/>
        <v>0.12670999999999999</v>
      </c>
      <c r="M99">
        <f t="shared" si="2"/>
        <v>2.4138825000000033</v>
      </c>
      <c r="N99">
        <f t="shared" si="2"/>
        <v>6.2192900000000115</v>
      </c>
      <c r="O99">
        <f t="shared" si="2"/>
        <v>2.2073174999999994</v>
      </c>
      <c r="P99">
        <f t="shared" si="2"/>
        <v>0.22136999999999984</v>
      </c>
      <c r="Q99">
        <f t="shared" ref="Q99:AF99" si="5">SUM(Q3:Q98)/4000</f>
        <v>0.18158999999999981</v>
      </c>
      <c r="R99" s="93">
        <f t="shared" si="5"/>
        <v>0.35922499999999991</v>
      </c>
      <c r="S99" s="93">
        <f t="shared" si="5"/>
        <v>0.31005499999999991</v>
      </c>
      <c r="T99" s="93">
        <f t="shared" si="5"/>
        <v>0.34430749999999988</v>
      </c>
      <c r="U99">
        <f t="shared" si="5"/>
        <v>0.2230900000000004</v>
      </c>
      <c r="V99">
        <f t="shared" si="5"/>
        <v>0.99323586800000019</v>
      </c>
      <c r="W99">
        <f t="shared" si="5"/>
        <v>0.20485999999999982</v>
      </c>
      <c r="X99">
        <f t="shared" si="5"/>
        <v>1.379</v>
      </c>
      <c r="Y99">
        <f t="shared" si="5"/>
        <v>0.45964499999999997</v>
      </c>
      <c r="Z99">
        <f t="shared" si="5"/>
        <v>0.45967749999999996</v>
      </c>
      <c r="AA99">
        <f t="shared" si="5"/>
        <v>2.0065675000000001</v>
      </c>
      <c r="AB99">
        <f t="shared" si="5"/>
        <v>0.40129750000000003</v>
      </c>
      <c r="AC99">
        <f t="shared" si="5"/>
        <v>0.75726500000000008</v>
      </c>
      <c r="AD99">
        <f t="shared" si="5"/>
        <v>0.37730750000000007</v>
      </c>
      <c r="AE99">
        <f t="shared" si="5"/>
        <v>0.73650000000000004</v>
      </c>
      <c r="AF99">
        <f t="shared" si="5"/>
        <v>0.36849999999999999</v>
      </c>
      <c r="AG99">
        <f t="shared" ref="AG99:AM99" si="6">SUM(AG3:AG98)/4000</f>
        <v>0.43191999999999997</v>
      </c>
      <c r="AH99">
        <f t="shared" si="6"/>
        <v>1.0760799999999999</v>
      </c>
      <c r="AI99">
        <f t="shared" si="6"/>
        <v>1.0760799999999999</v>
      </c>
      <c r="AJ99">
        <f t="shared" si="6"/>
        <v>0.68752000000000124</v>
      </c>
      <c r="AK99">
        <f t="shared" si="6"/>
        <v>1.55125</v>
      </c>
      <c r="AL99">
        <f t="shared" si="6"/>
        <v>0.65974999999999995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494.31629297346632</v>
      </c>
      <c r="L3">
        <v>17.469802675892421</v>
      </c>
      <c r="M3">
        <v>65.71763733304887</v>
      </c>
      <c r="N3">
        <v>54.25046469033547</v>
      </c>
      <c r="O3">
        <v>75.932923765601458</v>
      </c>
      <c r="P3">
        <v>24.1</v>
      </c>
      <c r="Q3">
        <v>9.6287999538461548</v>
      </c>
      <c r="R3">
        <v>18.880318151179587</v>
      </c>
      <c r="S3">
        <v>11.767659995780591</v>
      </c>
      <c r="T3">
        <v>1.4713524</v>
      </c>
      <c r="U3">
        <v>58.660866724320897</v>
      </c>
      <c r="V3">
        <v>8.8294022498755602</v>
      </c>
      <c r="W3">
        <v>18.800806556464813</v>
      </c>
      <c r="X3">
        <v>62.903574961597542</v>
      </c>
      <c r="Y3">
        <v>0</v>
      </c>
      <c r="Z3">
        <v>2.7658744235454535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30.130845256698812</v>
      </c>
      <c r="AH3">
        <v>70.935360649781856</v>
      </c>
      <c r="AI3">
        <v>7.2184016269585607</v>
      </c>
      <c r="AJ3">
        <v>0</v>
      </c>
      <c r="AK3">
        <v>28.700749574940904</v>
      </c>
      <c r="AL3">
        <v>57.770389081583474</v>
      </c>
      <c r="AM3">
        <v>5.4529511196246494</v>
      </c>
      <c r="AN3">
        <v>5.8119761852541939E-2</v>
      </c>
      <c r="AO3">
        <v>0</v>
      </c>
      <c r="AP3">
        <v>1.9017563681855838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3.8178203250620344</v>
      </c>
      <c r="AZ3">
        <v>4.0989040736607132</v>
      </c>
      <c r="BA3">
        <v>2.7793578978583193</v>
      </c>
      <c r="BB3">
        <v>2.626684354385965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1259.8841809584396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494.31629297346632</v>
      </c>
      <c r="L4">
        <v>17.47</v>
      </c>
      <c r="M4">
        <v>65.71763733304887</v>
      </c>
      <c r="N4">
        <v>54.25046469033547</v>
      </c>
      <c r="O4">
        <v>75.932923765601458</v>
      </c>
      <c r="P4">
        <v>24.1</v>
      </c>
      <c r="Q4">
        <v>9.6287999538461548</v>
      </c>
      <c r="R4">
        <v>18.880318151179587</v>
      </c>
      <c r="S4">
        <v>11.767659995780591</v>
      </c>
      <c r="T4">
        <v>1.4713524</v>
      </c>
      <c r="U4">
        <v>58.660866724320897</v>
      </c>
      <c r="V4">
        <v>8.8294022498755602</v>
      </c>
      <c r="W4">
        <v>18.800806556464813</v>
      </c>
      <c r="X4">
        <v>62.903574961597542</v>
      </c>
      <c r="Y4">
        <v>0</v>
      </c>
      <c r="Z4">
        <v>2.7658744235454535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30.130845256698812</v>
      </c>
      <c r="AH4">
        <v>70.935360649781856</v>
      </c>
      <c r="AI4">
        <v>7.2184016269585607</v>
      </c>
      <c r="AJ4">
        <v>0</v>
      </c>
      <c r="AK4">
        <v>28.700749574940904</v>
      </c>
      <c r="AL4">
        <v>57.770389081583474</v>
      </c>
      <c r="AM4">
        <v>5.4529511196246494</v>
      </c>
      <c r="AN4">
        <v>5.8119761852541939E-2</v>
      </c>
      <c r="AO4">
        <v>0</v>
      </c>
      <c r="AP4">
        <v>1.9017563681855838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3.8178203250620344</v>
      </c>
      <c r="AZ4">
        <v>4.0989040736607132</v>
      </c>
      <c r="BA4">
        <v>2.7793578978583193</v>
      </c>
      <c r="BB4">
        <v>2.626684354385965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1259.884378282547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494.31629297346632</v>
      </c>
      <c r="L5">
        <v>17.47</v>
      </c>
      <c r="M5">
        <v>65.71763733304887</v>
      </c>
      <c r="N5">
        <v>54.25046469033547</v>
      </c>
      <c r="O5">
        <v>75.932923765601458</v>
      </c>
      <c r="P5">
        <v>24.1</v>
      </c>
      <c r="Q5">
        <v>9.6287999538461548</v>
      </c>
      <c r="R5">
        <v>18.880318151179587</v>
      </c>
      <c r="S5">
        <v>11.767659995780591</v>
      </c>
      <c r="T5">
        <v>1.4713524</v>
      </c>
      <c r="U5">
        <v>58.660866724320897</v>
      </c>
      <c r="V5">
        <v>8.8294022498755602</v>
      </c>
      <c r="W5">
        <v>18.800806556464813</v>
      </c>
      <c r="X5">
        <v>62.903574961597542</v>
      </c>
      <c r="Y5">
        <v>0</v>
      </c>
      <c r="Z5">
        <v>2.7658744235454535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30.130845256698812</v>
      </c>
      <c r="AH5">
        <v>70.935360649781856</v>
      </c>
      <c r="AI5">
        <v>7.2184016269585607</v>
      </c>
      <c r="AJ5">
        <v>0</v>
      </c>
      <c r="AK5">
        <v>28.700749574940904</v>
      </c>
      <c r="AL5">
        <v>57.770389081583474</v>
      </c>
      <c r="AM5">
        <v>5.4529511196246494</v>
      </c>
      <c r="AN5">
        <v>5.8119761852541939E-2</v>
      </c>
      <c r="AO5">
        <v>0</v>
      </c>
      <c r="AP5">
        <v>1.9017563681855838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3.8178203250620344</v>
      </c>
      <c r="AZ5">
        <v>4.0989040736607132</v>
      </c>
      <c r="BA5">
        <v>2.7793578978583193</v>
      </c>
      <c r="BB5">
        <v>2.626684354385965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1259.884378282547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494.31629297346632</v>
      </c>
      <c r="L6">
        <v>17.47</v>
      </c>
      <c r="M6">
        <v>65.71763733304887</v>
      </c>
      <c r="N6">
        <v>54.25046469033547</v>
      </c>
      <c r="O6">
        <v>75.932923765601458</v>
      </c>
      <c r="P6">
        <v>24.1</v>
      </c>
      <c r="Q6">
        <v>9.6287999538461548</v>
      </c>
      <c r="R6">
        <v>18.880318151179587</v>
      </c>
      <c r="S6">
        <v>11.767659995780591</v>
      </c>
      <c r="T6">
        <v>1.4713524</v>
      </c>
      <c r="U6">
        <v>58.660866724320897</v>
      </c>
      <c r="V6">
        <v>8.8294022498755602</v>
      </c>
      <c r="W6">
        <v>18.800806556464813</v>
      </c>
      <c r="X6">
        <v>62.903574961597542</v>
      </c>
      <c r="Y6">
        <v>0</v>
      </c>
      <c r="Z6">
        <v>2.7658744235454535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30.130845256698812</v>
      </c>
      <c r="AH6">
        <v>70.935360649781856</v>
      </c>
      <c r="AI6">
        <v>7.2184016269585607</v>
      </c>
      <c r="AJ6">
        <v>0</v>
      </c>
      <c r="AK6">
        <v>28.700749574940904</v>
      </c>
      <c r="AL6">
        <v>57.770389081583474</v>
      </c>
      <c r="AM6">
        <v>5.4529511196246494</v>
      </c>
      <c r="AN6">
        <v>5.8119761852541939E-2</v>
      </c>
      <c r="AO6">
        <v>0</v>
      </c>
      <c r="AP6">
        <v>1.9017563681855838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3.8178203250620344</v>
      </c>
      <c r="AZ6">
        <v>4.0989040736607132</v>
      </c>
      <c r="BA6">
        <v>2.7793578978583193</v>
      </c>
      <c r="BB6">
        <v>2.626684354385965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1259.884378282547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494.31629297346632</v>
      </c>
      <c r="L7">
        <v>17.47</v>
      </c>
      <c r="M7">
        <v>65.71763733304887</v>
      </c>
      <c r="N7">
        <v>54.25046469033547</v>
      </c>
      <c r="O7">
        <v>75.932923765601458</v>
      </c>
      <c r="P7">
        <v>24.1</v>
      </c>
      <c r="Q7">
        <v>9.6287999538461548</v>
      </c>
      <c r="R7">
        <v>18.880318151179587</v>
      </c>
      <c r="S7">
        <v>11.767659995780591</v>
      </c>
      <c r="T7">
        <v>1.4713524</v>
      </c>
      <c r="U7">
        <v>58.660866724320897</v>
      </c>
      <c r="V7">
        <v>8.8294022498755602</v>
      </c>
      <c r="W7">
        <v>18.800806556464813</v>
      </c>
      <c r="X7">
        <v>62.903574961597542</v>
      </c>
      <c r="Y7">
        <v>0</v>
      </c>
      <c r="Z7">
        <v>5.5317484079090899</v>
      </c>
      <c r="AA7">
        <v>17.879994622784814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30.130845256698812</v>
      </c>
      <c r="AH7">
        <v>70.935360649781856</v>
      </c>
      <c r="AI7">
        <v>0</v>
      </c>
      <c r="AJ7">
        <v>0</v>
      </c>
      <c r="AK7">
        <v>28.700749574940904</v>
      </c>
      <c r="AL7">
        <v>57.770389081583474</v>
      </c>
      <c r="AM7">
        <v>5.4529511196246494</v>
      </c>
      <c r="AN7">
        <v>5.8119761852541939E-2</v>
      </c>
      <c r="AO7">
        <v>0</v>
      </c>
      <c r="AP7">
        <v>1.9017563681855838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3.8178203250620344</v>
      </c>
      <c r="AZ7">
        <v>4.0989040736607132</v>
      </c>
      <c r="BA7">
        <v>2.7793578978583193</v>
      </c>
      <c r="BB7">
        <v>2.626684354385965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1255.4318506399518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494.31629297346632</v>
      </c>
      <c r="L8">
        <v>17.47</v>
      </c>
      <c r="M8">
        <v>65.71763733304887</v>
      </c>
      <c r="N8">
        <v>54.25046469033547</v>
      </c>
      <c r="O8">
        <v>75.932923765601458</v>
      </c>
      <c r="P8">
        <v>24.1</v>
      </c>
      <c r="Q8">
        <v>9.6287999538461548</v>
      </c>
      <c r="R8">
        <v>18.880318151179587</v>
      </c>
      <c r="S8">
        <v>11.767659995780591</v>
      </c>
      <c r="T8">
        <v>1.4713524</v>
      </c>
      <c r="U8">
        <v>58.660866724320897</v>
      </c>
      <c r="V8">
        <v>8.8294022498755602</v>
      </c>
      <c r="W8">
        <v>18.800806556464813</v>
      </c>
      <c r="X8">
        <v>62.903574961597542</v>
      </c>
      <c r="Y8">
        <v>0</v>
      </c>
      <c r="Z8">
        <v>5.5317484079090899</v>
      </c>
      <c r="AA8">
        <v>17.879994622784814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30.130845256698812</v>
      </c>
      <c r="AH8">
        <v>70.935360649781856</v>
      </c>
      <c r="AI8">
        <v>0</v>
      </c>
      <c r="AJ8">
        <v>0</v>
      </c>
      <c r="AK8">
        <v>28.700749574940904</v>
      </c>
      <c r="AL8">
        <v>57.770389081583474</v>
      </c>
      <c r="AM8">
        <v>5.4529511196246494</v>
      </c>
      <c r="AN8">
        <v>5.8119761852541939E-2</v>
      </c>
      <c r="AO8">
        <v>0</v>
      </c>
      <c r="AP8">
        <v>1.9017563681855838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3.8178203250620344</v>
      </c>
      <c r="AZ8">
        <v>4.0989040736607132</v>
      </c>
      <c r="BA8">
        <v>2.7793578978583193</v>
      </c>
      <c r="BB8">
        <v>2.626684354385965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1255.4318506399518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494.31629297346632</v>
      </c>
      <c r="L9">
        <v>17.47</v>
      </c>
      <c r="M9">
        <v>65.71763733304887</v>
      </c>
      <c r="N9">
        <v>54.25046469033547</v>
      </c>
      <c r="O9">
        <v>75.932923765601458</v>
      </c>
      <c r="P9">
        <v>24.1</v>
      </c>
      <c r="Q9">
        <v>9.6287999538461548</v>
      </c>
      <c r="R9">
        <v>18.880318151179587</v>
      </c>
      <c r="S9">
        <v>11.767659995780591</v>
      </c>
      <c r="T9">
        <v>1.4713524</v>
      </c>
      <c r="U9">
        <v>58.660866724320897</v>
      </c>
      <c r="V9">
        <v>8.8294022498755602</v>
      </c>
      <c r="W9">
        <v>18.800806556464813</v>
      </c>
      <c r="X9">
        <v>62.903574961597542</v>
      </c>
      <c r="Y9">
        <v>0</v>
      </c>
      <c r="Z9">
        <v>5.5317484079090899</v>
      </c>
      <c r="AA9">
        <v>17.879994622784814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30.130845256698812</v>
      </c>
      <c r="AH9">
        <v>70.935360649781856</v>
      </c>
      <c r="AI9">
        <v>0</v>
      </c>
      <c r="AJ9">
        <v>0</v>
      </c>
      <c r="AK9">
        <v>28.700749574940904</v>
      </c>
      <c r="AL9">
        <v>57.770389081583474</v>
      </c>
      <c r="AM9">
        <v>5.4529511196246494</v>
      </c>
      <c r="AN9">
        <v>5.8119761852541939E-2</v>
      </c>
      <c r="AO9">
        <v>0</v>
      </c>
      <c r="AP9">
        <v>1.9017563681855838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3.8178203250620344</v>
      </c>
      <c r="AZ9">
        <v>4.0989040736607132</v>
      </c>
      <c r="BA9">
        <v>2.7793578978583193</v>
      </c>
      <c r="BB9">
        <v>2.626684354385965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1255.4318506399518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494.31629297346632</v>
      </c>
      <c r="L10">
        <v>17.47</v>
      </c>
      <c r="M10">
        <v>65.71763733304887</v>
      </c>
      <c r="N10">
        <v>54.25046469033547</v>
      </c>
      <c r="O10">
        <v>75.932923765601458</v>
      </c>
      <c r="P10">
        <v>24.1</v>
      </c>
      <c r="Q10">
        <v>9.6287999538461548</v>
      </c>
      <c r="R10">
        <v>18.880318151179587</v>
      </c>
      <c r="S10">
        <v>11.767659995780591</v>
      </c>
      <c r="T10">
        <v>1.4713524</v>
      </c>
      <c r="U10">
        <v>58.660866724320897</v>
      </c>
      <c r="V10">
        <v>8.8294022498755602</v>
      </c>
      <c r="W10">
        <v>18.800806556464813</v>
      </c>
      <c r="X10">
        <v>62.903574961597542</v>
      </c>
      <c r="Y10">
        <v>0</v>
      </c>
      <c r="Z10">
        <v>5.5317484079090899</v>
      </c>
      <c r="AA10">
        <v>17.879994622784814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30.130845256698812</v>
      </c>
      <c r="AH10">
        <v>70.935360649781856</v>
      </c>
      <c r="AI10">
        <v>0</v>
      </c>
      <c r="AJ10">
        <v>0</v>
      </c>
      <c r="AK10">
        <v>28.700749574940904</v>
      </c>
      <c r="AL10">
        <v>57.770389081583474</v>
      </c>
      <c r="AM10">
        <v>5.4529511196246494</v>
      </c>
      <c r="AN10">
        <v>5.8119761852541939E-2</v>
      </c>
      <c r="AO10">
        <v>0</v>
      </c>
      <c r="AP10">
        <v>1.9017563681855838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3.8178203250620344</v>
      </c>
      <c r="AZ10">
        <v>4.0989040736607132</v>
      </c>
      <c r="BA10">
        <v>2.7793578978583193</v>
      </c>
      <c r="BB10">
        <v>2.626684354385965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1255.4318506399518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494.31629297346632</v>
      </c>
      <c r="L11">
        <v>17.47</v>
      </c>
      <c r="M11">
        <v>65.71763733304887</v>
      </c>
      <c r="N11">
        <v>54.25046469033547</v>
      </c>
      <c r="O11">
        <v>75.932923765601458</v>
      </c>
      <c r="P11">
        <v>24.1</v>
      </c>
      <c r="Q11">
        <v>9.6287999538461548</v>
      </c>
      <c r="R11">
        <v>18.880318151179587</v>
      </c>
      <c r="S11">
        <v>11.767659995780591</v>
      </c>
      <c r="T11">
        <v>1.4713524</v>
      </c>
      <c r="U11">
        <v>58.660866724320897</v>
      </c>
      <c r="V11">
        <v>8.8294022498755602</v>
      </c>
      <c r="W11">
        <v>18.800806556464813</v>
      </c>
      <c r="X11">
        <v>62.903574961597542</v>
      </c>
      <c r="Y11">
        <v>0</v>
      </c>
      <c r="Z11">
        <v>5.5317484079090899</v>
      </c>
      <c r="AA11">
        <v>17.879994622784814</v>
      </c>
      <c r="AB11">
        <v>20.892252622160846</v>
      </c>
      <c r="AC11">
        <v>14.981279352715411</v>
      </c>
      <c r="AD11">
        <v>4.6793427135547025</v>
      </c>
      <c r="AE11">
        <v>25.449146881611547</v>
      </c>
      <c r="AF11">
        <v>0</v>
      </c>
      <c r="AG11">
        <v>30.130845256698812</v>
      </c>
      <c r="AH11">
        <v>70.935360649781856</v>
      </c>
      <c r="AI11">
        <v>0</v>
      </c>
      <c r="AJ11">
        <v>0</v>
      </c>
      <c r="AK11">
        <v>28.700749574940904</v>
      </c>
      <c r="AL11">
        <v>57.770389081583474</v>
      </c>
      <c r="AM11">
        <v>5.4529511196246494</v>
      </c>
      <c r="AN11">
        <v>5.8119761852541939E-2</v>
      </c>
      <c r="AO11">
        <v>0</v>
      </c>
      <c r="AP11">
        <v>1.9017563681855838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3.8178203250620344</v>
      </c>
      <c r="AZ11">
        <v>4.0989040736607132</v>
      </c>
      <c r="BA11">
        <v>2.7793578978583193</v>
      </c>
      <c r="BB11">
        <v>2.626684354385965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1250.7525074812456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494.31629297346632</v>
      </c>
      <c r="L12">
        <v>17.47</v>
      </c>
      <c r="M12">
        <v>65.71763733304887</v>
      </c>
      <c r="N12">
        <v>54.25046469033547</v>
      </c>
      <c r="O12">
        <v>75.932923765601458</v>
      </c>
      <c r="P12">
        <v>24.1</v>
      </c>
      <c r="Q12">
        <v>9.6287999538461548</v>
      </c>
      <c r="R12">
        <v>18.880318151179587</v>
      </c>
      <c r="S12">
        <v>11.767659995780591</v>
      </c>
      <c r="T12">
        <v>1.4713524</v>
      </c>
      <c r="U12">
        <v>58.660866724320897</v>
      </c>
      <c r="V12">
        <v>8.8294022498755602</v>
      </c>
      <c r="W12">
        <v>18.800806556464813</v>
      </c>
      <c r="X12">
        <v>62.903574961597542</v>
      </c>
      <c r="Y12">
        <v>0</v>
      </c>
      <c r="Z12">
        <v>5.5317484079090899</v>
      </c>
      <c r="AA12">
        <v>17.879994622784814</v>
      </c>
      <c r="AB12">
        <v>20.892252622160846</v>
      </c>
      <c r="AC12">
        <v>14.981279352715411</v>
      </c>
      <c r="AD12">
        <v>4.6793427135547025</v>
      </c>
      <c r="AE12">
        <v>25.449146881611547</v>
      </c>
      <c r="AF12">
        <v>0</v>
      </c>
      <c r="AG12">
        <v>30.130845256698812</v>
      </c>
      <c r="AH12">
        <v>70.935360649781856</v>
      </c>
      <c r="AI12">
        <v>0</v>
      </c>
      <c r="AJ12">
        <v>0</v>
      </c>
      <c r="AK12">
        <v>28.700749574940904</v>
      </c>
      <c r="AL12">
        <v>57.770389081583474</v>
      </c>
      <c r="AM12">
        <v>5.4529511196246494</v>
      </c>
      <c r="AN12">
        <v>5.8119761852541939E-2</v>
      </c>
      <c r="AO12">
        <v>0</v>
      </c>
      <c r="AP12">
        <v>1.9017563681855838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3.8178203250620344</v>
      </c>
      <c r="AZ12">
        <v>4.0989040736607132</v>
      </c>
      <c r="BA12">
        <v>2.7793578978583193</v>
      </c>
      <c r="BB12">
        <v>2.626684354385965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1250.7525074812456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494.31629297346632</v>
      </c>
      <c r="L13">
        <v>17.469877918595344</v>
      </c>
      <c r="M13">
        <v>65.71763733304887</v>
      </c>
      <c r="N13">
        <v>54.25046469033547</v>
      </c>
      <c r="O13">
        <v>75.932923765601458</v>
      </c>
      <c r="P13">
        <v>24.1</v>
      </c>
      <c r="Q13">
        <v>9.6287999538461548</v>
      </c>
      <c r="R13">
        <v>18.880318151179587</v>
      </c>
      <c r="S13">
        <v>11.767659995780591</v>
      </c>
      <c r="T13">
        <v>1.4713524</v>
      </c>
      <c r="U13">
        <v>58.660866724320897</v>
      </c>
      <c r="V13">
        <v>8.8294022498755602</v>
      </c>
      <c r="W13">
        <v>18.800806556464813</v>
      </c>
      <c r="X13">
        <v>62.903574961597542</v>
      </c>
      <c r="Y13">
        <v>0</v>
      </c>
      <c r="Z13">
        <v>5.5317484079090899</v>
      </c>
      <c r="AA13">
        <v>17.879994622784814</v>
      </c>
      <c r="AB13">
        <v>20.892252622160846</v>
      </c>
      <c r="AC13">
        <v>14.981279352715411</v>
      </c>
      <c r="AD13">
        <v>4.6793427135547025</v>
      </c>
      <c r="AE13">
        <v>25.449146881611547</v>
      </c>
      <c r="AF13">
        <v>0</v>
      </c>
      <c r="AG13">
        <v>30.130845256698812</v>
      </c>
      <c r="AH13">
        <v>70.935360649781856</v>
      </c>
      <c r="AI13">
        <v>0</v>
      </c>
      <c r="AJ13">
        <v>0</v>
      </c>
      <c r="AK13">
        <v>28.700749574940904</v>
      </c>
      <c r="AL13">
        <v>57.770389081583474</v>
      </c>
      <c r="AM13">
        <v>5.4529511196246494</v>
      </c>
      <c r="AN13">
        <v>5.8119761852541939E-2</v>
      </c>
      <c r="AO13">
        <v>0</v>
      </c>
      <c r="AP13">
        <v>1.9017563681855838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3.8178203250620344</v>
      </c>
      <c r="AZ13">
        <v>4.0989040736607132</v>
      </c>
      <c r="BA13">
        <v>2.7793578978583193</v>
      </c>
      <c r="BB13">
        <v>2.626684354385965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1250.7523853998412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494.75149835967824</v>
      </c>
      <c r="L14">
        <v>17.47</v>
      </c>
      <c r="M14">
        <v>65.71763733304887</v>
      </c>
      <c r="N14">
        <v>54.25046469033547</v>
      </c>
      <c r="O14">
        <v>75.932923765601458</v>
      </c>
      <c r="P14">
        <v>24.1</v>
      </c>
      <c r="Q14">
        <v>9.6287999538461548</v>
      </c>
      <c r="R14">
        <v>18.880318151179587</v>
      </c>
      <c r="S14">
        <v>11.767659995780591</v>
      </c>
      <c r="T14">
        <v>1.4713524</v>
      </c>
      <c r="U14">
        <v>58.660866724320897</v>
      </c>
      <c r="V14">
        <v>8.8294022498755602</v>
      </c>
      <c r="W14">
        <v>18.800806556464813</v>
      </c>
      <c r="X14">
        <v>62.903574961597542</v>
      </c>
      <c r="Y14">
        <v>0</v>
      </c>
      <c r="Z14">
        <v>5.5317484079090899</v>
      </c>
      <c r="AA14">
        <v>17.879994622784814</v>
      </c>
      <c r="AB14">
        <v>20.892252622160846</v>
      </c>
      <c r="AC14">
        <v>14.981279352715411</v>
      </c>
      <c r="AD14">
        <v>4.6793427135547025</v>
      </c>
      <c r="AE14">
        <v>25.449146881611547</v>
      </c>
      <c r="AF14">
        <v>0</v>
      </c>
      <c r="AG14">
        <v>30.130845256698812</v>
      </c>
      <c r="AH14">
        <v>70.935360649781856</v>
      </c>
      <c r="AI14">
        <v>0</v>
      </c>
      <c r="AJ14">
        <v>0</v>
      </c>
      <c r="AK14">
        <v>28.700749574940904</v>
      </c>
      <c r="AL14">
        <v>57.770389081583474</v>
      </c>
      <c r="AM14">
        <v>5.4529511196246494</v>
      </c>
      <c r="AN14">
        <v>5.8119761852541939E-2</v>
      </c>
      <c r="AO14">
        <v>0</v>
      </c>
      <c r="AP14">
        <v>1.9017563681855838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3.8178203250620344</v>
      </c>
      <c r="AZ14">
        <v>4.0989040736607132</v>
      </c>
      <c r="BA14">
        <v>2.7793578978583193</v>
      </c>
      <c r="BB14">
        <v>2.626684354385965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1251.1877128674575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494.75149835967824</v>
      </c>
      <c r="L15">
        <v>17.46977308799876</v>
      </c>
      <c r="M15">
        <v>65.71763733304887</v>
      </c>
      <c r="N15">
        <v>54.25046469033547</v>
      </c>
      <c r="O15">
        <v>75.932923765601458</v>
      </c>
      <c r="P15">
        <v>24.1</v>
      </c>
      <c r="Q15">
        <v>9.6287999538461548</v>
      </c>
      <c r="R15">
        <v>18.880318151179587</v>
      </c>
      <c r="S15">
        <v>11.767659995780591</v>
      </c>
      <c r="T15">
        <v>1.4713524</v>
      </c>
      <c r="U15">
        <v>58.660866724320897</v>
      </c>
      <c r="V15">
        <v>8.8294022498755602</v>
      </c>
      <c r="W15">
        <v>18.800806556464813</v>
      </c>
      <c r="X15">
        <v>62.903574961597542</v>
      </c>
      <c r="Y15">
        <v>0</v>
      </c>
      <c r="Z15">
        <v>8.297622831454543</v>
      </c>
      <c r="AA15">
        <v>17.879994622784814</v>
      </c>
      <c r="AB15">
        <v>20.892252622160846</v>
      </c>
      <c r="AC15">
        <v>14.981279352715411</v>
      </c>
      <c r="AD15">
        <v>4.6793427135547025</v>
      </c>
      <c r="AE15">
        <v>25.449146881611547</v>
      </c>
      <c r="AF15">
        <v>0</v>
      </c>
      <c r="AG15">
        <v>30.130845256698812</v>
      </c>
      <c r="AH15">
        <v>70.935360649781856</v>
      </c>
      <c r="AI15">
        <v>0</v>
      </c>
      <c r="AJ15">
        <v>0</v>
      </c>
      <c r="AK15">
        <v>28.700749574940904</v>
      </c>
      <c r="AL15">
        <v>55.258633618416518</v>
      </c>
      <c r="AM15">
        <v>5.4529511196246494</v>
      </c>
      <c r="AN15">
        <v>5.8119761852541939E-2</v>
      </c>
      <c r="AO15">
        <v>0</v>
      </c>
      <c r="AP15">
        <v>1.9017563681855838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3.8178203250620344</v>
      </c>
      <c r="AZ15">
        <v>4.0989040736607132</v>
      </c>
      <c r="BA15">
        <v>2.7793578978583193</v>
      </c>
      <c r="BB15">
        <v>2.626684354385965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1251.4416049158349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494.75149835967824</v>
      </c>
      <c r="L16">
        <v>17.46977308799876</v>
      </c>
      <c r="M16">
        <v>65.71763733304887</v>
      </c>
      <c r="N16">
        <v>54.25046469033547</v>
      </c>
      <c r="O16">
        <v>75.932923765601458</v>
      </c>
      <c r="P16">
        <v>24.1</v>
      </c>
      <c r="Q16">
        <v>9.6287999538461548</v>
      </c>
      <c r="R16">
        <v>18.880318151179587</v>
      </c>
      <c r="S16">
        <v>11.767659995780591</v>
      </c>
      <c r="T16">
        <v>1.4713524</v>
      </c>
      <c r="U16">
        <v>58.660866724320897</v>
      </c>
      <c r="V16">
        <v>8.8294022498755602</v>
      </c>
      <c r="W16">
        <v>18.800806556464813</v>
      </c>
      <c r="X16">
        <v>62.903574961597542</v>
      </c>
      <c r="Y16">
        <v>0</v>
      </c>
      <c r="Z16">
        <v>8.297622831454543</v>
      </c>
      <c r="AA16">
        <v>17.879994622784814</v>
      </c>
      <c r="AB16">
        <v>20.892252622160846</v>
      </c>
      <c r="AC16">
        <v>14.981279352715411</v>
      </c>
      <c r="AD16">
        <v>4.6793427135547025</v>
      </c>
      <c r="AE16">
        <v>25.449146881611547</v>
      </c>
      <c r="AF16">
        <v>0</v>
      </c>
      <c r="AG16">
        <v>30.130845256698812</v>
      </c>
      <c r="AH16">
        <v>70.935360649781856</v>
      </c>
      <c r="AI16">
        <v>0</v>
      </c>
      <c r="AJ16">
        <v>0</v>
      </c>
      <c r="AK16">
        <v>28.700749574940904</v>
      </c>
      <c r="AL16">
        <v>55.258633618416518</v>
      </c>
      <c r="AM16">
        <v>5.4529511196246494</v>
      </c>
      <c r="AN16">
        <v>5.8119761852541939E-2</v>
      </c>
      <c r="AO16">
        <v>0</v>
      </c>
      <c r="AP16">
        <v>1.9017563681855838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3.8178203250620344</v>
      </c>
      <c r="AZ16">
        <v>4.0989040736607132</v>
      </c>
      <c r="BA16">
        <v>2.7793578978583193</v>
      </c>
      <c r="BB16">
        <v>2.626684354385965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1251.4416049158349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494.75149835967824</v>
      </c>
      <c r="L17">
        <v>17.469733061769432</v>
      </c>
      <c r="M17">
        <v>65.71763733304887</v>
      </c>
      <c r="N17">
        <v>54.25046469033547</v>
      </c>
      <c r="O17">
        <v>75.932923765601458</v>
      </c>
      <c r="P17">
        <v>24.1</v>
      </c>
      <c r="Q17">
        <v>9.6287999538461548</v>
      </c>
      <c r="R17">
        <v>18.880318151179587</v>
      </c>
      <c r="S17">
        <v>11.767659995780591</v>
      </c>
      <c r="T17">
        <v>1.4713524</v>
      </c>
      <c r="U17">
        <v>58.660866724320897</v>
      </c>
      <c r="V17">
        <v>8.8294022498755602</v>
      </c>
      <c r="W17">
        <v>18.800806556464813</v>
      </c>
      <c r="X17">
        <v>62.903574961597542</v>
      </c>
      <c r="Y17">
        <v>0</v>
      </c>
      <c r="Z17">
        <v>8.297622831454543</v>
      </c>
      <c r="AA17">
        <v>17.879994622784814</v>
      </c>
      <c r="AB17">
        <v>20.892252622160846</v>
      </c>
      <c r="AC17">
        <v>14.981279352715411</v>
      </c>
      <c r="AD17">
        <v>4.6793427135547025</v>
      </c>
      <c r="AE17">
        <v>25.449146881611547</v>
      </c>
      <c r="AF17">
        <v>0</v>
      </c>
      <c r="AG17">
        <v>30.130845256698812</v>
      </c>
      <c r="AH17">
        <v>77.30135434897926</v>
      </c>
      <c r="AI17">
        <v>0</v>
      </c>
      <c r="AJ17">
        <v>0</v>
      </c>
      <c r="AK17">
        <v>28.700749574940904</v>
      </c>
      <c r="AL17">
        <v>55.258633618416518</v>
      </c>
      <c r="AM17">
        <v>5.4529511196246494</v>
      </c>
      <c r="AN17">
        <v>5.8119761852541939E-2</v>
      </c>
      <c r="AO17">
        <v>0</v>
      </c>
      <c r="AP17">
        <v>1.9017563681855838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3.8178203250620344</v>
      </c>
      <c r="AZ17">
        <v>3.0691790491071429</v>
      </c>
      <c r="BA17">
        <v>3.1022947619047621</v>
      </c>
      <c r="BB17">
        <v>2.626684354385965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1257.1007704282958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494.75149835967824</v>
      </c>
      <c r="L18">
        <v>17.47</v>
      </c>
      <c r="M18">
        <v>65.71763733304887</v>
      </c>
      <c r="N18">
        <v>54.25046469033547</v>
      </c>
      <c r="O18">
        <v>75.932923765601458</v>
      </c>
      <c r="P18">
        <v>24.1</v>
      </c>
      <c r="Q18">
        <v>9.6287999538461548</v>
      </c>
      <c r="R18">
        <v>18.880318151179587</v>
      </c>
      <c r="S18">
        <v>11.767659995780591</v>
      </c>
      <c r="T18">
        <v>1.4713524</v>
      </c>
      <c r="U18">
        <v>58.660866724320897</v>
      </c>
      <c r="V18">
        <v>8.8294022498755602</v>
      </c>
      <c r="W18">
        <v>18.800806556464813</v>
      </c>
      <c r="X18">
        <v>62.903574961597542</v>
      </c>
      <c r="Y18">
        <v>0</v>
      </c>
      <c r="Z18">
        <v>8.297622831454543</v>
      </c>
      <c r="AA18">
        <v>17.879994622784814</v>
      </c>
      <c r="AB18">
        <v>20.892252622160846</v>
      </c>
      <c r="AC18">
        <v>14.981279352715411</v>
      </c>
      <c r="AD18">
        <v>4.6793427135547025</v>
      </c>
      <c r="AE18">
        <v>25.449146881611547</v>
      </c>
      <c r="AF18">
        <v>0</v>
      </c>
      <c r="AG18">
        <v>30.130845256698812</v>
      </c>
      <c r="AH18">
        <v>77.30135434897926</v>
      </c>
      <c r="AI18">
        <v>0</v>
      </c>
      <c r="AJ18">
        <v>0</v>
      </c>
      <c r="AK18">
        <v>28.700749574940904</v>
      </c>
      <c r="AL18">
        <v>55.258633618416518</v>
      </c>
      <c r="AM18">
        <v>5.4529511196246494</v>
      </c>
      <c r="AN18">
        <v>5.8119761852541939E-2</v>
      </c>
      <c r="AO18">
        <v>0</v>
      </c>
      <c r="AP18">
        <v>1.9017563681855838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3.8178203250620344</v>
      </c>
      <c r="AZ18">
        <v>3.0691790491071429</v>
      </c>
      <c r="BA18">
        <v>3.1022947619047621</v>
      </c>
      <c r="BB18">
        <v>2.626684354385965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1257.1010373665263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494.75149835967824</v>
      </c>
      <c r="L19">
        <v>17.47</v>
      </c>
      <c r="M19">
        <v>65.71763733304887</v>
      </c>
      <c r="N19">
        <v>54.25046469033547</v>
      </c>
      <c r="O19">
        <v>75.932923765601458</v>
      </c>
      <c r="P19">
        <v>24.1</v>
      </c>
      <c r="Q19">
        <v>9.6287999538461548</v>
      </c>
      <c r="R19">
        <v>18.880318151179587</v>
      </c>
      <c r="S19">
        <v>11.767659995780591</v>
      </c>
      <c r="T19">
        <v>1.4713524</v>
      </c>
      <c r="U19">
        <v>58.660866724320897</v>
      </c>
      <c r="V19">
        <v>8.8294022498755602</v>
      </c>
      <c r="W19">
        <v>18.800806556464813</v>
      </c>
      <c r="X19">
        <v>62.903574961597542</v>
      </c>
      <c r="Y19">
        <v>0</v>
      </c>
      <c r="Z19">
        <v>8.297622831454543</v>
      </c>
      <c r="AA19">
        <v>17.879994622784814</v>
      </c>
      <c r="AB19">
        <v>20.892252622160846</v>
      </c>
      <c r="AC19">
        <v>14.981279352715411</v>
      </c>
      <c r="AD19">
        <v>4.6793427135547025</v>
      </c>
      <c r="AE19">
        <v>25.449146881611547</v>
      </c>
      <c r="AF19">
        <v>0</v>
      </c>
      <c r="AG19">
        <v>30.130845256698812</v>
      </c>
      <c r="AH19">
        <v>77.30135434897926</v>
      </c>
      <c r="AI19">
        <v>1.6405462089090037</v>
      </c>
      <c r="AJ19">
        <v>0</v>
      </c>
      <c r="AK19">
        <v>28.700749574940904</v>
      </c>
      <c r="AL19">
        <v>55.258633618416518</v>
      </c>
      <c r="AM19">
        <v>5.4529511196246494</v>
      </c>
      <c r="AN19">
        <v>5.8119761852541939E-2</v>
      </c>
      <c r="AO19">
        <v>0</v>
      </c>
      <c r="AP19">
        <v>1.0323822668599834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3.8178203250620344</v>
      </c>
      <c r="AZ19">
        <v>3.0691790491071429</v>
      </c>
      <c r="BA19">
        <v>3.1022947619047621</v>
      </c>
      <c r="BB19">
        <v>2.626684354385965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1257.8722094741097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494.75149835967824</v>
      </c>
      <c r="L20">
        <v>17.47</v>
      </c>
      <c r="M20">
        <v>65.71763733304887</v>
      </c>
      <c r="N20">
        <v>54.25046469033547</v>
      </c>
      <c r="O20">
        <v>75.932923765601458</v>
      </c>
      <c r="P20">
        <v>24.1</v>
      </c>
      <c r="Q20">
        <v>9.6287999538461548</v>
      </c>
      <c r="R20">
        <v>18.880318151179587</v>
      </c>
      <c r="S20">
        <v>11.767659995780591</v>
      </c>
      <c r="T20">
        <v>1.4713524</v>
      </c>
      <c r="U20">
        <v>58.660866724320897</v>
      </c>
      <c r="V20">
        <v>8.8294022498755602</v>
      </c>
      <c r="W20">
        <v>18.800806556464813</v>
      </c>
      <c r="X20">
        <v>62.903574961597542</v>
      </c>
      <c r="Y20">
        <v>0</v>
      </c>
      <c r="Z20">
        <v>8.297622831454543</v>
      </c>
      <c r="AA20">
        <v>17.879994622784814</v>
      </c>
      <c r="AB20">
        <v>20.892252622160846</v>
      </c>
      <c r="AC20">
        <v>14.981279352715411</v>
      </c>
      <c r="AD20">
        <v>4.6793427135547025</v>
      </c>
      <c r="AE20">
        <v>25.449146881611547</v>
      </c>
      <c r="AF20">
        <v>0</v>
      </c>
      <c r="AG20">
        <v>30.130845256698812</v>
      </c>
      <c r="AH20">
        <v>77.30135434897926</v>
      </c>
      <c r="AI20">
        <v>7.2184016269585607</v>
      </c>
      <c r="AJ20">
        <v>0</v>
      </c>
      <c r="AK20">
        <v>28.700749574940904</v>
      </c>
      <c r="AL20">
        <v>55.258633618416518</v>
      </c>
      <c r="AM20">
        <v>5.4529511196246494</v>
      </c>
      <c r="AN20">
        <v>5.8119761852541939E-2</v>
      </c>
      <c r="AO20">
        <v>0</v>
      </c>
      <c r="AP20">
        <v>1.0323822668599834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3.8178203250620344</v>
      </c>
      <c r="AZ20">
        <v>3.0691790491071429</v>
      </c>
      <c r="BA20">
        <v>3.1022947619047621</v>
      </c>
      <c r="BB20">
        <v>2.626684354385965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1263.4500648921594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494.75149835967824</v>
      </c>
      <c r="L21">
        <v>17.47</v>
      </c>
      <c r="M21">
        <v>65.71763733304887</v>
      </c>
      <c r="N21">
        <v>54.25046469033547</v>
      </c>
      <c r="O21">
        <v>75.932923765601458</v>
      </c>
      <c r="P21">
        <v>24.1</v>
      </c>
      <c r="Q21">
        <v>9.6287999538461548</v>
      </c>
      <c r="R21">
        <v>18.880318151179587</v>
      </c>
      <c r="S21">
        <v>11.767659995780591</v>
      </c>
      <c r="T21">
        <v>1.4713524</v>
      </c>
      <c r="U21">
        <v>58.660866724320897</v>
      </c>
      <c r="V21">
        <v>8.8294022498755602</v>
      </c>
      <c r="W21">
        <v>18.800806556464813</v>
      </c>
      <c r="X21">
        <v>62.903574961597542</v>
      </c>
      <c r="Y21">
        <v>0</v>
      </c>
      <c r="Z21">
        <v>5.5317484079090899</v>
      </c>
      <c r="AA21">
        <v>17.879994622784814</v>
      </c>
      <c r="AB21">
        <v>20.892252622160846</v>
      </c>
      <c r="AC21">
        <v>14.981279352715411</v>
      </c>
      <c r="AD21">
        <v>4.6793427135547025</v>
      </c>
      <c r="AE21">
        <v>25.449146881611547</v>
      </c>
      <c r="AF21">
        <v>0</v>
      </c>
      <c r="AG21">
        <v>30.130845256698812</v>
      </c>
      <c r="AH21">
        <v>77.30135434897926</v>
      </c>
      <c r="AI21">
        <v>7.2184016269585607</v>
      </c>
      <c r="AJ21">
        <v>0</v>
      </c>
      <c r="AK21">
        <v>28.700749574940904</v>
      </c>
      <c r="AL21">
        <v>55.258633618416518</v>
      </c>
      <c r="AM21">
        <v>5.4529511196246494</v>
      </c>
      <c r="AN21">
        <v>5.8119761852541939E-2</v>
      </c>
      <c r="AO21">
        <v>0</v>
      </c>
      <c r="AP21">
        <v>1.0323822668599834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3.8178203250620344</v>
      </c>
      <c r="AZ21">
        <v>3.0691790491071429</v>
      </c>
      <c r="BA21">
        <v>3.1022947619047621</v>
      </c>
      <c r="BB21">
        <v>2.626684354385965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1260.6841904686139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494.74970989898219</v>
      </c>
      <c r="L22">
        <v>17.47</v>
      </c>
      <c r="M22">
        <v>65.71763733304887</v>
      </c>
      <c r="N22">
        <v>54.25046469033547</v>
      </c>
      <c r="O22">
        <v>75.932923765601458</v>
      </c>
      <c r="P22">
        <v>24.1</v>
      </c>
      <c r="Q22">
        <v>9.6287999538461548</v>
      </c>
      <c r="R22">
        <v>18.880318151179587</v>
      </c>
      <c r="S22">
        <v>11.767659995780591</v>
      </c>
      <c r="T22">
        <v>1.4713524</v>
      </c>
      <c r="U22">
        <v>58.660866724320897</v>
      </c>
      <c r="V22">
        <v>8.8294022498755602</v>
      </c>
      <c r="W22">
        <v>18.800806556464813</v>
      </c>
      <c r="X22">
        <v>62.903574961597542</v>
      </c>
      <c r="Y22">
        <v>0</v>
      </c>
      <c r="Z22">
        <v>5.5317484079090899</v>
      </c>
      <c r="AA22">
        <v>17.879994622784814</v>
      </c>
      <c r="AB22">
        <v>20.892252622160846</v>
      </c>
      <c r="AC22">
        <v>14.981279352715411</v>
      </c>
      <c r="AD22">
        <v>4.6793427135547025</v>
      </c>
      <c r="AE22">
        <v>25.449146881611547</v>
      </c>
      <c r="AF22">
        <v>0</v>
      </c>
      <c r="AG22">
        <v>30.130845256698812</v>
      </c>
      <c r="AH22">
        <v>77.30135434897926</v>
      </c>
      <c r="AI22">
        <v>7.2184016269585607</v>
      </c>
      <c r="AJ22">
        <v>0</v>
      </c>
      <c r="AK22">
        <v>28.700749574940904</v>
      </c>
      <c r="AL22">
        <v>55.258633618416518</v>
      </c>
      <c r="AM22">
        <v>4.7713320071405736</v>
      </c>
      <c r="AN22">
        <v>5.8119761852541939E-2</v>
      </c>
      <c r="AO22">
        <v>0</v>
      </c>
      <c r="AP22">
        <v>1.0323822668599834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3.8178203250620344</v>
      </c>
      <c r="AZ22">
        <v>3.0691790491071429</v>
      </c>
      <c r="BA22">
        <v>3.1022947619047621</v>
      </c>
      <c r="BB22">
        <v>2.626684354385965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1260.0007828954338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494.74970989898219</v>
      </c>
      <c r="L23">
        <v>17.47</v>
      </c>
      <c r="M23">
        <v>65.71763733304887</v>
      </c>
      <c r="N23">
        <v>54.25046469033547</v>
      </c>
      <c r="O23">
        <v>75.932923765601458</v>
      </c>
      <c r="P23">
        <v>24.1</v>
      </c>
      <c r="Q23">
        <v>9.6287999538461548</v>
      </c>
      <c r="R23">
        <v>18.880318151179587</v>
      </c>
      <c r="S23">
        <v>11.767659995780591</v>
      </c>
      <c r="T23">
        <v>1.4713524</v>
      </c>
      <c r="U23">
        <v>58.660866724320897</v>
      </c>
      <c r="V23">
        <v>8.8294022498755602</v>
      </c>
      <c r="W23">
        <v>18.800806556464813</v>
      </c>
      <c r="X23">
        <v>62.903574961597542</v>
      </c>
      <c r="Y23">
        <v>0</v>
      </c>
      <c r="Z23">
        <v>5.5317484079090899</v>
      </c>
      <c r="AA23">
        <v>17.879994622784814</v>
      </c>
      <c r="AB23">
        <v>20.892252622160846</v>
      </c>
      <c r="AC23">
        <v>14.981279352715411</v>
      </c>
      <c r="AD23">
        <v>4.6793427135547025</v>
      </c>
      <c r="AE23">
        <v>25.449146881611547</v>
      </c>
      <c r="AF23">
        <v>0</v>
      </c>
      <c r="AG23">
        <v>30.130845256698812</v>
      </c>
      <c r="AH23">
        <v>77.30135434897926</v>
      </c>
      <c r="AI23">
        <v>7.2184016269585607</v>
      </c>
      <c r="AJ23">
        <v>0</v>
      </c>
      <c r="AK23">
        <v>28.700749574940904</v>
      </c>
      <c r="AL23">
        <v>55.258633618416518</v>
      </c>
      <c r="AM23">
        <v>0</v>
      </c>
      <c r="AN23">
        <v>5.8119761852541939E-2</v>
      </c>
      <c r="AO23">
        <v>0</v>
      </c>
      <c r="AP23">
        <v>0.48902317903893949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3.8178203250620344</v>
      </c>
      <c r="AZ23">
        <v>3.0691790491071429</v>
      </c>
      <c r="BA23">
        <v>3.1022947619047621</v>
      </c>
      <c r="BB23">
        <v>2.626684354385965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1254.6860918004722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494.75149835967824</v>
      </c>
      <c r="L24">
        <v>17.3</v>
      </c>
      <c r="M24">
        <v>65.71763733304887</v>
      </c>
      <c r="N24">
        <v>54.25046469033547</v>
      </c>
      <c r="O24">
        <v>75.932923765601458</v>
      </c>
      <c r="P24">
        <v>24.1</v>
      </c>
      <c r="Q24">
        <v>9.6287999538461548</v>
      </c>
      <c r="R24">
        <v>18.880318151179587</v>
      </c>
      <c r="S24">
        <v>11.767659995780591</v>
      </c>
      <c r="T24">
        <v>1.4713524</v>
      </c>
      <c r="U24">
        <v>58.660866724320897</v>
      </c>
      <c r="V24">
        <v>8.8294022498755602</v>
      </c>
      <c r="W24">
        <v>18.800806556464813</v>
      </c>
      <c r="X24">
        <v>62.903574961597542</v>
      </c>
      <c r="Y24">
        <v>0</v>
      </c>
      <c r="Z24">
        <v>5.5317484079090899</v>
      </c>
      <c r="AA24">
        <v>17.879994622784814</v>
      </c>
      <c r="AB24">
        <v>20.892252622160846</v>
      </c>
      <c r="AC24">
        <v>14.981279352715411</v>
      </c>
      <c r="AD24">
        <v>4.6793427135547025</v>
      </c>
      <c r="AE24">
        <v>25.449146881611547</v>
      </c>
      <c r="AF24">
        <v>0</v>
      </c>
      <c r="AG24">
        <v>30.130845256698812</v>
      </c>
      <c r="AH24">
        <v>77.30135434897926</v>
      </c>
      <c r="AI24">
        <v>7.2184016269585607</v>
      </c>
      <c r="AJ24">
        <v>0</v>
      </c>
      <c r="AK24">
        <v>28.700749574940904</v>
      </c>
      <c r="AL24">
        <v>55.258633618416518</v>
      </c>
      <c r="AM24">
        <v>0</v>
      </c>
      <c r="AN24">
        <v>5.8119761852541939E-2</v>
      </c>
      <c r="AO24">
        <v>0</v>
      </c>
      <c r="AP24">
        <v>0.48902317903893949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3.8178203250620344</v>
      </c>
      <c r="AZ24">
        <v>2.8680770542264757</v>
      </c>
      <c r="BA24">
        <v>3.1022947619047621</v>
      </c>
      <c r="BB24">
        <v>2.626684354385965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1254.3167782662877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434.60952409129663</v>
      </c>
      <c r="L25">
        <v>9.6600846370056495</v>
      </c>
      <c r="M25">
        <v>65.71763733304887</v>
      </c>
      <c r="N25">
        <v>54.25046469033547</v>
      </c>
      <c r="O25">
        <v>75.932923765601458</v>
      </c>
      <c r="P25">
        <v>24.1</v>
      </c>
      <c r="Q25">
        <v>9.631705695859873</v>
      </c>
      <c r="R25">
        <v>18.878927977722086</v>
      </c>
      <c r="S25">
        <v>11.769517701492537</v>
      </c>
      <c r="T25">
        <v>1.4713524</v>
      </c>
      <c r="U25">
        <v>58.660866724320897</v>
      </c>
      <c r="V25">
        <v>8.8294022498755602</v>
      </c>
      <c r="W25">
        <v>18.800806556464813</v>
      </c>
      <c r="X25">
        <v>62.903574961597542</v>
      </c>
      <c r="Y25">
        <v>0</v>
      </c>
      <c r="Z25">
        <v>5.5317484079090899</v>
      </c>
      <c r="AA25">
        <v>17.879994622784814</v>
      </c>
      <c r="AB25">
        <v>20.892252622160846</v>
      </c>
      <c r="AC25">
        <v>14.981279352715411</v>
      </c>
      <c r="AD25">
        <v>4.6793427135547025</v>
      </c>
      <c r="AE25">
        <v>25.449146881611547</v>
      </c>
      <c r="AF25">
        <v>0</v>
      </c>
      <c r="AG25">
        <v>30.130845256698812</v>
      </c>
      <c r="AH25">
        <v>77.30135434897926</v>
      </c>
      <c r="AI25">
        <v>7.2184016269585607</v>
      </c>
      <c r="AJ25">
        <v>0</v>
      </c>
      <c r="AK25">
        <v>28.700749574940904</v>
      </c>
      <c r="AL25">
        <v>55.258633618416518</v>
      </c>
      <c r="AM25">
        <v>0</v>
      </c>
      <c r="AN25">
        <v>5.8119761852541939E-2</v>
      </c>
      <c r="AO25">
        <v>0</v>
      </c>
      <c r="AP25">
        <v>0.48902317903893949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3.8178203250620344</v>
      </c>
      <c r="AZ25">
        <v>2.0494522656249998</v>
      </c>
      <c r="BA25">
        <v>3.1022947619047621</v>
      </c>
      <c r="BB25">
        <v>2.626684354385965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1185.7196371205782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386.31953981922993</v>
      </c>
      <c r="L26">
        <v>9.6600846370056495</v>
      </c>
      <c r="M26">
        <v>65.71763733304887</v>
      </c>
      <c r="N26">
        <v>54.25046469033547</v>
      </c>
      <c r="O26">
        <v>75.932923765601458</v>
      </c>
      <c r="P26">
        <v>24.1</v>
      </c>
      <c r="Q26">
        <v>9.631705695859873</v>
      </c>
      <c r="R26">
        <v>18.878927977722086</v>
      </c>
      <c r="S26">
        <v>11.769517701492537</v>
      </c>
      <c r="T26">
        <v>1.4713524</v>
      </c>
      <c r="U26">
        <v>58.660866724320897</v>
      </c>
      <c r="V26">
        <v>9.14</v>
      </c>
      <c r="W26">
        <v>18.800806556464813</v>
      </c>
      <c r="X26">
        <v>62.903574961597542</v>
      </c>
      <c r="Y26">
        <v>0</v>
      </c>
      <c r="Z26">
        <v>5.5317484079090899</v>
      </c>
      <c r="AA26">
        <v>17.879994622784814</v>
      </c>
      <c r="AB26">
        <v>20.892252622160846</v>
      </c>
      <c r="AC26">
        <v>14.981279352715411</v>
      </c>
      <c r="AD26">
        <v>4.6793427135547025</v>
      </c>
      <c r="AE26">
        <v>25.449146881611547</v>
      </c>
      <c r="AF26">
        <v>0</v>
      </c>
      <c r="AG26">
        <v>30.130845256698812</v>
      </c>
      <c r="AH26">
        <v>77.30135434897926</v>
      </c>
      <c r="AI26">
        <v>7.2184016269585607</v>
      </c>
      <c r="AJ26">
        <v>0</v>
      </c>
      <c r="AK26">
        <v>28.700749574940904</v>
      </c>
      <c r="AL26">
        <v>55.258633618416518</v>
      </c>
      <c r="AM26">
        <v>0</v>
      </c>
      <c r="AN26">
        <v>5.8119761852541939E-2</v>
      </c>
      <c r="AO26">
        <v>0</v>
      </c>
      <c r="AP26">
        <v>0.48902317903893949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3.8178203250620344</v>
      </c>
      <c r="AZ26">
        <v>2.0494522656249998</v>
      </c>
      <c r="BA26">
        <v>3.1022947619047621</v>
      </c>
      <c r="BB26">
        <v>2.626684354385965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1137.7402505986361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434.61443842220638</v>
      </c>
      <c r="L27">
        <v>9.9299502642487045</v>
      </c>
      <c r="M27">
        <v>65.71763733304887</v>
      </c>
      <c r="N27">
        <v>54.25046469033547</v>
      </c>
      <c r="O27">
        <v>75.932923765601458</v>
      </c>
      <c r="P27">
        <v>24.1</v>
      </c>
      <c r="Q27">
        <v>9.631705695859873</v>
      </c>
      <c r="R27">
        <v>18.878927977722086</v>
      </c>
      <c r="S27">
        <v>11.769517701492537</v>
      </c>
      <c r="T27">
        <v>1.4713524</v>
      </c>
      <c r="U27">
        <v>58.660866724320897</v>
      </c>
      <c r="V27">
        <v>8.829346808319281</v>
      </c>
      <c r="W27">
        <v>18.800806556464813</v>
      </c>
      <c r="X27">
        <v>62.903574961597542</v>
      </c>
      <c r="Y27">
        <v>0</v>
      </c>
      <c r="Z27">
        <v>5.5317484079090899</v>
      </c>
      <c r="AA27">
        <v>17.879994622784814</v>
      </c>
      <c r="AB27">
        <v>20.892252622160846</v>
      </c>
      <c r="AC27">
        <v>14.981279352715411</v>
      </c>
      <c r="AD27">
        <v>4.6793427135547025</v>
      </c>
      <c r="AE27">
        <v>25.449146881611547</v>
      </c>
      <c r="AF27">
        <v>0</v>
      </c>
      <c r="AG27">
        <v>30.130845256698812</v>
      </c>
      <c r="AH27">
        <v>77.30135434897926</v>
      </c>
      <c r="AI27">
        <v>7.2184016269585607</v>
      </c>
      <c r="AJ27">
        <v>0</v>
      </c>
      <c r="AK27">
        <v>28.700749574940904</v>
      </c>
      <c r="AL27">
        <v>50.235121199999995</v>
      </c>
      <c r="AM27">
        <v>0</v>
      </c>
      <c r="AN27">
        <v>5.8119761852541939E-2</v>
      </c>
      <c r="AO27">
        <v>0</v>
      </c>
      <c r="AP27">
        <v>0.48902317903893949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3.8178203250620344</v>
      </c>
      <c r="AZ27">
        <v>2.0494522656249998</v>
      </c>
      <c r="BA27">
        <v>3.1022947619047621</v>
      </c>
      <c r="BB27">
        <v>2.626684354385965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1180.9708492187585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386.32430711946813</v>
      </c>
      <c r="L28">
        <v>9.9299502642487045</v>
      </c>
      <c r="M28">
        <v>65.71763733304887</v>
      </c>
      <c r="N28">
        <v>54.25046469033547</v>
      </c>
      <c r="O28">
        <v>75.932923765601458</v>
      </c>
      <c r="P28">
        <v>24.1</v>
      </c>
      <c r="Q28">
        <v>9.631705695859873</v>
      </c>
      <c r="R28">
        <v>18.878927977722086</v>
      </c>
      <c r="S28">
        <v>11.769517701492537</v>
      </c>
      <c r="T28">
        <v>1.4713524</v>
      </c>
      <c r="U28">
        <v>58.660866724320897</v>
      </c>
      <c r="V28">
        <v>8.829346808319281</v>
      </c>
      <c r="W28">
        <v>18.800806556464813</v>
      </c>
      <c r="X28">
        <v>62.903574961597542</v>
      </c>
      <c r="Y28">
        <v>0</v>
      </c>
      <c r="Z28">
        <v>5.5317484079090899</v>
      </c>
      <c r="AA28">
        <v>17.879994622784814</v>
      </c>
      <c r="AB28">
        <v>20.892252622160846</v>
      </c>
      <c r="AC28">
        <v>14.981279352715411</v>
      </c>
      <c r="AD28">
        <v>4.6793427135547025</v>
      </c>
      <c r="AE28">
        <v>25.449146881611547</v>
      </c>
      <c r="AF28">
        <v>0</v>
      </c>
      <c r="AG28">
        <v>30.130845256698812</v>
      </c>
      <c r="AH28">
        <v>77.30135434897926</v>
      </c>
      <c r="AI28">
        <v>11.811929854054627</v>
      </c>
      <c r="AJ28">
        <v>0</v>
      </c>
      <c r="AK28">
        <v>28.700749574940904</v>
      </c>
      <c r="AL28">
        <v>50.235121199999995</v>
      </c>
      <c r="AM28">
        <v>0</v>
      </c>
      <c r="AN28">
        <v>5.8119761852541939E-2</v>
      </c>
      <c r="AO28">
        <v>0</v>
      </c>
      <c r="AP28">
        <v>0.48902317903893949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3.8178203250620344</v>
      </c>
      <c r="AZ28">
        <v>2.0494522656249998</v>
      </c>
      <c r="BA28">
        <v>3.1022947619047621</v>
      </c>
      <c r="BB28">
        <v>2.626684354385965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1137.2742461431162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338.03461536122995</v>
      </c>
      <c r="L29">
        <v>9.9299502642487045</v>
      </c>
      <c r="M29">
        <v>65.71763733304887</v>
      </c>
      <c r="N29">
        <v>54.25046469033547</v>
      </c>
      <c r="O29">
        <v>75.932923765601458</v>
      </c>
      <c r="P29">
        <v>24.1</v>
      </c>
      <c r="Q29">
        <v>9.631705695859873</v>
      </c>
      <c r="R29">
        <v>19.141415200000001</v>
      </c>
      <c r="S29">
        <v>11.769517701492537</v>
      </c>
      <c r="T29">
        <v>1.4713524</v>
      </c>
      <c r="U29">
        <v>58.660866724320897</v>
      </c>
      <c r="V29">
        <v>8.829346808319281</v>
      </c>
      <c r="W29">
        <v>18.800806556464813</v>
      </c>
      <c r="X29">
        <v>62.903574961597542</v>
      </c>
      <c r="Y29">
        <v>0</v>
      </c>
      <c r="Z29">
        <v>5.5317484079090899</v>
      </c>
      <c r="AA29">
        <v>17.879994622784814</v>
      </c>
      <c r="AB29">
        <v>20.892252622160846</v>
      </c>
      <c r="AC29">
        <v>14.981279352715411</v>
      </c>
      <c r="AD29">
        <v>4.6793427135547025</v>
      </c>
      <c r="AE29">
        <v>25.449146881611547</v>
      </c>
      <c r="AF29">
        <v>0</v>
      </c>
      <c r="AG29">
        <v>30.130845256698812</v>
      </c>
      <c r="AH29">
        <v>77.30135434897926</v>
      </c>
      <c r="AI29">
        <v>25.592514980669424</v>
      </c>
      <c r="AJ29">
        <v>0</v>
      </c>
      <c r="AK29">
        <v>28.700749574940904</v>
      </c>
      <c r="AL29">
        <v>50.235121199999995</v>
      </c>
      <c r="AM29">
        <v>0</v>
      </c>
      <c r="AN29">
        <v>5.8119761852541939E-2</v>
      </c>
      <c r="AO29">
        <v>0</v>
      </c>
      <c r="AP29">
        <v>0.48902317903893949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3.8178203250620344</v>
      </c>
      <c r="AZ29">
        <v>2.0494522656249998</v>
      </c>
      <c r="BA29">
        <v>3.1022947619047621</v>
      </c>
      <c r="BB29">
        <v>2.626684354385965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1103.0276267337706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289.74445660404052</v>
      </c>
      <c r="L30">
        <v>9.9299502642487045</v>
      </c>
      <c r="M30">
        <v>65.71763733304887</v>
      </c>
      <c r="N30">
        <v>54.25046469033547</v>
      </c>
      <c r="O30">
        <v>75.932923765601458</v>
      </c>
      <c r="P30">
        <v>24.1</v>
      </c>
      <c r="Q30">
        <v>9.631705695859873</v>
      </c>
      <c r="R30">
        <v>19.141415200000001</v>
      </c>
      <c r="S30">
        <v>11.769517701492537</v>
      </c>
      <c r="T30">
        <v>1.4713524</v>
      </c>
      <c r="U30">
        <v>58.660866724320897</v>
      </c>
      <c r="V30">
        <v>8.829346808319281</v>
      </c>
      <c r="W30">
        <v>18.793004233113678</v>
      </c>
      <c r="X30">
        <v>62.90040003645791</v>
      </c>
      <c r="Y30">
        <v>0</v>
      </c>
      <c r="Z30">
        <v>5.5317484079090899</v>
      </c>
      <c r="AA30">
        <v>17.879994622784814</v>
      </c>
      <c r="AB30">
        <v>20.892252622160846</v>
      </c>
      <c r="AC30">
        <v>14.981279352715411</v>
      </c>
      <c r="AD30">
        <v>4.6793427135547025</v>
      </c>
      <c r="AE30">
        <v>25.449146881611547</v>
      </c>
      <c r="AF30">
        <v>0</v>
      </c>
      <c r="AG30">
        <v>30.130845256698812</v>
      </c>
      <c r="AH30">
        <v>77.30135434897926</v>
      </c>
      <c r="AI30">
        <v>25.592514980669424</v>
      </c>
      <c r="AJ30">
        <v>0</v>
      </c>
      <c r="AK30">
        <v>28.700749574940904</v>
      </c>
      <c r="AL30">
        <v>50.235121199999995</v>
      </c>
      <c r="AM30">
        <v>0</v>
      </c>
      <c r="AN30">
        <v>5.8119761852541939E-2</v>
      </c>
      <c r="AO30">
        <v>0</v>
      </c>
      <c r="AP30">
        <v>0.48902317903893949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3.8178203250620344</v>
      </c>
      <c r="AZ30">
        <v>2.0494522656249998</v>
      </c>
      <c r="BA30">
        <v>3.1022947619047621</v>
      </c>
      <c r="BB30">
        <v>2.626684354385965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1054.7264907280905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273.54629135438017</v>
      </c>
      <c r="L31">
        <v>7.129964288428325</v>
      </c>
      <c r="M31">
        <v>65.71763733304887</v>
      </c>
      <c r="N31">
        <v>54.25046469033547</v>
      </c>
      <c r="O31">
        <v>75.932923765601458</v>
      </c>
      <c r="P31">
        <v>24.1</v>
      </c>
      <c r="Q31">
        <v>9.8086224880239516</v>
      </c>
      <c r="R31">
        <v>19.137824560883281</v>
      </c>
      <c r="S31">
        <v>11.773697072344792</v>
      </c>
      <c r="T31">
        <v>1.4713524</v>
      </c>
      <c r="U31">
        <v>58.660866724320897</v>
      </c>
      <c r="V31">
        <v>8.829346808319281</v>
      </c>
      <c r="W31">
        <v>18.793004233113678</v>
      </c>
      <c r="X31">
        <v>62.90040003645791</v>
      </c>
      <c r="Y31">
        <v>0</v>
      </c>
      <c r="Z31">
        <v>5.5317484079090899</v>
      </c>
      <c r="AA31">
        <v>11.919996415189877</v>
      </c>
      <c r="AB31">
        <v>20.892252622160846</v>
      </c>
      <c r="AC31">
        <v>14.981279352715411</v>
      </c>
      <c r="AD31">
        <v>4.6793427135547025</v>
      </c>
      <c r="AE31">
        <v>25.449146881611547</v>
      </c>
      <c r="AF31">
        <v>0</v>
      </c>
      <c r="AG31">
        <v>30.130845256698812</v>
      </c>
      <c r="AH31">
        <v>77.30135434897926</v>
      </c>
      <c r="AI31">
        <v>34.123353307559228</v>
      </c>
      <c r="AJ31">
        <v>0</v>
      </c>
      <c r="AK31">
        <v>28.700749574940904</v>
      </c>
      <c r="AL31">
        <v>53.584128981583461</v>
      </c>
      <c r="AM31">
        <v>0</v>
      </c>
      <c r="AN31">
        <v>5.8119761852541939E-2</v>
      </c>
      <c r="AO31">
        <v>0</v>
      </c>
      <c r="AP31">
        <v>0.48902317903893949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3.8178203250620344</v>
      </c>
      <c r="AZ31">
        <v>2.0494522656249998</v>
      </c>
      <c r="BA31">
        <v>3.1022947619047621</v>
      </c>
      <c r="BB31">
        <v>2.626684354385965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1041.825692927388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273.54629135438017</v>
      </c>
      <c r="L32">
        <v>7.129964288428325</v>
      </c>
      <c r="M32">
        <v>65.71763733304887</v>
      </c>
      <c r="N32">
        <v>54.25046469033547</v>
      </c>
      <c r="O32">
        <v>75.932923765601458</v>
      </c>
      <c r="P32">
        <v>24.1</v>
      </c>
      <c r="Q32">
        <v>9.6289288901769368</v>
      </c>
      <c r="R32">
        <v>19.137824560883281</v>
      </c>
      <c r="S32">
        <v>11.773697072344792</v>
      </c>
      <c r="T32">
        <v>1.4713524</v>
      </c>
      <c r="U32">
        <v>58.660866724320897</v>
      </c>
      <c r="V32">
        <v>8.829346808319281</v>
      </c>
      <c r="W32">
        <v>18.793004233113678</v>
      </c>
      <c r="X32">
        <v>62.90040003645791</v>
      </c>
      <c r="Y32">
        <v>0</v>
      </c>
      <c r="Z32">
        <v>5.5317484079090899</v>
      </c>
      <c r="AA32">
        <v>11.919996415189877</v>
      </c>
      <c r="AB32">
        <v>20.892252622160846</v>
      </c>
      <c r="AC32">
        <v>14.981279352715411</v>
      </c>
      <c r="AD32">
        <v>4.6793427135547025</v>
      </c>
      <c r="AE32">
        <v>25.449146881611547</v>
      </c>
      <c r="AF32">
        <v>0</v>
      </c>
      <c r="AG32">
        <v>30.130845256698812</v>
      </c>
      <c r="AH32">
        <v>77.30135434897926</v>
      </c>
      <c r="AI32">
        <v>34.123353307559228</v>
      </c>
      <c r="AJ32">
        <v>0</v>
      </c>
      <c r="AK32">
        <v>28.700749574940904</v>
      </c>
      <c r="AL32">
        <v>53.584128981583461</v>
      </c>
      <c r="AM32">
        <v>0</v>
      </c>
      <c r="AN32">
        <v>5.8119761852541939E-2</v>
      </c>
      <c r="AO32">
        <v>0</v>
      </c>
      <c r="AP32">
        <v>0.48902317903893949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3.8178203250620344</v>
      </c>
      <c r="AZ32">
        <v>2.0494522656249998</v>
      </c>
      <c r="BA32">
        <v>3.1022947619047621</v>
      </c>
      <c r="BB32">
        <v>2.626684354385965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1041.6459993295409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273.54629135438017</v>
      </c>
      <c r="L33">
        <v>7.129964288428325</v>
      </c>
      <c r="M33">
        <v>65.71763733304887</v>
      </c>
      <c r="N33">
        <v>54.25046469033547</v>
      </c>
      <c r="O33">
        <v>75.932923765601458</v>
      </c>
      <c r="P33">
        <v>24.1</v>
      </c>
      <c r="Q33">
        <v>5.3110998342999176</v>
      </c>
      <c r="R33">
        <v>10.933244423963133</v>
      </c>
      <c r="S33">
        <v>6.5999182300884955</v>
      </c>
      <c r="T33">
        <v>0.81074520000000017</v>
      </c>
      <c r="U33">
        <v>58.660866724320897</v>
      </c>
      <c r="V33">
        <v>8.829346808319281</v>
      </c>
      <c r="W33">
        <v>18.793004233113678</v>
      </c>
      <c r="X33">
        <v>62.90040003645791</v>
      </c>
      <c r="Y33">
        <v>0</v>
      </c>
      <c r="Z33">
        <v>5.5317484079090899</v>
      </c>
      <c r="AA33">
        <v>11.919996415189877</v>
      </c>
      <c r="AB33">
        <v>20.892252622160846</v>
      </c>
      <c r="AC33">
        <v>14.981279352715411</v>
      </c>
      <c r="AD33">
        <v>4.6793427135547025</v>
      </c>
      <c r="AE33">
        <v>25.449146881611547</v>
      </c>
      <c r="AF33">
        <v>0</v>
      </c>
      <c r="AG33">
        <v>30.130845256698812</v>
      </c>
      <c r="AH33">
        <v>77.30135434897926</v>
      </c>
      <c r="AI33">
        <v>25.592514980669424</v>
      </c>
      <c r="AJ33">
        <v>0</v>
      </c>
      <c r="AK33">
        <v>28.700749574940904</v>
      </c>
      <c r="AL33">
        <v>53.584128981583461</v>
      </c>
      <c r="AM33">
        <v>0</v>
      </c>
      <c r="AN33">
        <v>5.8119761852541939E-2</v>
      </c>
      <c r="AO33">
        <v>0</v>
      </c>
      <c r="AP33">
        <v>0.48902317903893949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3.8178203250620344</v>
      </c>
      <c r="AZ33">
        <v>2.0494522656249998</v>
      </c>
      <c r="BA33">
        <v>3.1022947619047621</v>
      </c>
      <c r="BB33">
        <v>1.4481719824561405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1013.579853395668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273.54629135438017</v>
      </c>
      <c r="L34">
        <v>7.129964288428325</v>
      </c>
      <c r="M34">
        <v>65.71763733304887</v>
      </c>
      <c r="N34">
        <v>54.25046469033547</v>
      </c>
      <c r="O34">
        <v>75.932923765601458</v>
      </c>
      <c r="P34">
        <v>24.1</v>
      </c>
      <c r="Q34">
        <v>5.3110998342999176</v>
      </c>
      <c r="R34">
        <v>10.933244423963133</v>
      </c>
      <c r="S34">
        <v>6.5999182300884955</v>
      </c>
      <c r="T34">
        <v>0.81074520000000017</v>
      </c>
      <c r="U34">
        <v>58.660866724320897</v>
      </c>
      <c r="V34">
        <v>8.829346808319281</v>
      </c>
      <c r="W34">
        <v>18.793004233113678</v>
      </c>
      <c r="X34">
        <v>62.90040003645791</v>
      </c>
      <c r="Y34">
        <v>0</v>
      </c>
      <c r="Z34">
        <v>5.5317484079090899</v>
      </c>
      <c r="AA34">
        <v>11.919996415189877</v>
      </c>
      <c r="AB34">
        <v>20.892252622160846</v>
      </c>
      <c r="AC34">
        <v>14.981279352715411</v>
      </c>
      <c r="AD34">
        <v>4.6793427135547025</v>
      </c>
      <c r="AE34">
        <v>25.449146881611547</v>
      </c>
      <c r="AF34">
        <v>0</v>
      </c>
      <c r="AG34">
        <v>30.130845256698812</v>
      </c>
      <c r="AH34">
        <v>77.30135434897926</v>
      </c>
      <c r="AI34">
        <v>25.592514980669424</v>
      </c>
      <c r="AJ34">
        <v>0</v>
      </c>
      <c r="AK34">
        <v>28.700749574940904</v>
      </c>
      <c r="AL34">
        <v>53.584128981583461</v>
      </c>
      <c r="AM34">
        <v>0</v>
      </c>
      <c r="AN34">
        <v>5.8119761852541939E-2</v>
      </c>
      <c r="AO34">
        <v>0</v>
      </c>
      <c r="AP34">
        <v>0.48902317903893949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3.8178203250620344</v>
      </c>
      <c r="AZ34">
        <v>2.0494522656249998</v>
      </c>
      <c r="BA34">
        <v>3.1022947619047621</v>
      </c>
      <c r="BB34">
        <v>1.4481719824561405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1013.579853395668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273.54629135438017</v>
      </c>
      <c r="L35">
        <v>7.129964288428325</v>
      </c>
      <c r="M35">
        <v>65.71763733304887</v>
      </c>
      <c r="N35">
        <v>54.25046469033547</v>
      </c>
      <c r="O35">
        <v>75.932923765601458</v>
      </c>
      <c r="P35">
        <v>24.1</v>
      </c>
      <c r="Q35">
        <v>5.3110998342999176</v>
      </c>
      <c r="R35">
        <v>10.933244423963133</v>
      </c>
      <c r="S35">
        <v>6.5999182300884955</v>
      </c>
      <c r="T35">
        <v>0.81074520000000017</v>
      </c>
      <c r="U35">
        <v>58.660866724320897</v>
      </c>
      <c r="V35">
        <v>4.9304596364290854</v>
      </c>
      <c r="W35">
        <v>9.7384530588235307</v>
      </c>
      <c r="X35">
        <v>34.603478187552568</v>
      </c>
      <c r="Y35">
        <v>0</v>
      </c>
      <c r="Z35">
        <v>5.5317484079090899</v>
      </c>
      <c r="AA35">
        <v>11.919996415189877</v>
      </c>
      <c r="AB35">
        <v>20.892252622160846</v>
      </c>
      <c r="AC35">
        <v>14.981279352715411</v>
      </c>
      <c r="AD35">
        <v>4.6793427135547025</v>
      </c>
      <c r="AE35">
        <v>25.449146881611547</v>
      </c>
      <c r="AF35">
        <v>0</v>
      </c>
      <c r="AG35">
        <v>30.130845256698812</v>
      </c>
      <c r="AH35">
        <v>77.30135434897926</v>
      </c>
      <c r="AI35">
        <v>2.6248733998624938</v>
      </c>
      <c r="AJ35">
        <v>0</v>
      </c>
      <c r="AK35">
        <v>28.700749574940904</v>
      </c>
      <c r="AL35">
        <v>53.584128981583461</v>
      </c>
      <c r="AM35">
        <v>0</v>
      </c>
      <c r="AN35">
        <v>5.8119761852541939E-2</v>
      </c>
      <c r="AO35">
        <v>0</v>
      </c>
      <c r="AP35">
        <v>1.3583972803645401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3.8178203250620344</v>
      </c>
      <c r="AZ35">
        <v>2.0494522656249998</v>
      </c>
      <c r="BA35">
        <v>3.1022947619047621</v>
      </c>
      <c r="BB35">
        <v>1.4481719824561405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950.23122572110105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273.54629135438017</v>
      </c>
      <c r="L36">
        <v>7.129964288428325</v>
      </c>
      <c r="M36">
        <v>56.98515294483569</v>
      </c>
      <c r="N36">
        <v>54.25046469033547</v>
      </c>
      <c r="O36">
        <v>75.932923765601458</v>
      </c>
      <c r="P36">
        <v>24.1</v>
      </c>
      <c r="Q36">
        <v>5.3110998342999176</v>
      </c>
      <c r="R36">
        <v>10.933244423963133</v>
      </c>
      <c r="S36">
        <v>6.5999182300884955</v>
      </c>
      <c r="T36">
        <v>0.81074520000000017</v>
      </c>
      <c r="U36">
        <v>58.660866724320897</v>
      </c>
      <c r="V36">
        <v>4.9304596364290854</v>
      </c>
      <c r="W36">
        <v>9.7384530588235307</v>
      </c>
      <c r="X36">
        <v>34.603478187552568</v>
      </c>
      <c r="Y36">
        <v>0</v>
      </c>
      <c r="Z36">
        <v>5.5317484079090899</v>
      </c>
      <c r="AA36">
        <v>11.919996415189877</v>
      </c>
      <c r="AB36">
        <v>20.892252622160846</v>
      </c>
      <c r="AC36">
        <v>14.981279352715411</v>
      </c>
      <c r="AD36">
        <v>4.6793427135547025</v>
      </c>
      <c r="AE36">
        <v>25.449146881611547</v>
      </c>
      <c r="AF36">
        <v>0</v>
      </c>
      <c r="AG36">
        <v>30.130845256698812</v>
      </c>
      <c r="AH36">
        <v>77.30135434897926</v>
      </c>
      <c r="AI36">
        <v>1.8374108455118332</v>
      </c>
      <c r="AJ36">
        <v>0</v>
      </c>
      <c r="AK36">
        <v>28.700749574940904</v>
      </c>
      <c r="AL36">
        <v>53.584128981583461</v>
      </c>
      <c r="AM36">
        <v>0</v>
      </c>
      <c r="AN36">
        <v>5.8119761852541939E-2</v>
      </c>
      <c r="AO36">
        <v>0</v>
      </c>
      <c r="AP36">
        <v>1.3583972803645401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3.8178203250620344</v>
      </c>
      <c r="AZ36">
        <v>2.0494522656249998</v>
      </c>
      <c r="BA36">
        <v>3.1022947619047621</v>
      </c>
      <c r="BB36">
        <v>1.4481719824561405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940.71127877853723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273.54629135438017</v>
      </c>
      <c r="L37">
        <v>7.129964288428325</v>
      </c>
      <c r="M37">
        <v>47.326079436060375</v>
      </c>
      <c r="N37">
        <v>54.25046469033547</v>
      </c>
      <c r="O37">
        <v>75.932923765601458</v>
      </c>
      <c r="P37">
        <v>24.1</v>
      </c>
      <c r="Q37">
        <v>5.3110998342999176</v>
      </c>
      <c r="R37">
        <v>10.933244423963133</v>
      </c>
      <c r="S37">
        <v>6.5999182300884955</v>
      </c>
      <c r="T37">
        <v>0.81074520000000017</v>
      </c>
      <c r="U37">
        <v>58.660866724320897</v>
      </c>
      <c r="V37">
        <v>4.9304596364290854</v>
      </c>
      <c r="W37">
        <v>9.7384530588235307</v>
      </c>
      <c r="X37">
        <v>34.603478187552568</v>
      </c>
      <c r="Y37">
        <v>0</v>
      </c>
      <c r="Z37">
        <v>5.5317484079090899</v>
      </c>
      <c r="AA37">
        <v>5.9599982075949383</v>
      </c>
      <c r="AB37">
        <v>20.892252622160846</v>
      </c>
      <c r="AC37">
        <v>14.981279352715411</v>
      </c>
      <c r="AD37">
        <v>4.6793427135547025</v>
      </c>
      <c r="AE37">
        <v>25.449146881611547</v>
      </c>
      <c r="AF37">
        <v>0</v>
      </c>
      <c r="AG37">
        <v>30.130845256698812</v>
      </c>
      <c r="AH37">
        <v>77.30135434897926</v>
      </c>
      <c r="AI37">
        <v>1.8374108455118332</v>
      </c>
      <c r="AJ37">
        <v>0</v>
      </c>
      <c r="AK37">
        <v>28.700749574940904</v>
      </c>
      <c r="AL37">
        <v>53.584128981583461</v>
      </c>
      <c r="AM37">
        <v>0</v>
      </c>
      <c r="AN37">
        <v>5.8119761852541939E-2</v>
      </c>
      <c r="AO37">
        <v>0</v>
      </c>
      <c r="AP37">
        <v>1.3583972803645401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3.8178203250620344</v>
      </c>
      <c r="AZ37">
        <v>1.6886695257452573</v>
      </c>
      <c r="BA37">
        <v>3.1022947619047621</v>
      </c>
      <c r="BB37">
        <v>1.4481719824561405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924.73142432228713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273.54629135438017</v>
      </c>
      <c r="L38">
        <v>7.129964288428325</v>
      </c>
      <c r="M38">
        <v>47.326079436060375</v>
      </c>
      <c r="N38">
        <v>54.25046469033547</v>
      </c>
      <c r="O38">
        <v>75.932923765601458</v>
      </c>
      <c r="P38">
        <v>24.1</v>
      </c>
      <c r="Q38">
        <v>5.3110998342999176</v>
      </c>
      <c r="R38">
        <v>10.933244423963133</v>
      </c>
      <c r="S38">
        <v>6.5999182300884955</v>
      </c>
      <c r="T38">
        <v>0.81074520000000017</v>
      </c>
      <c r="U38">
        <v>58.660866724320897</v>
      </c>
      <c r="V38">
        <v>4.9304596364290854</v>
      </c>
      <c r="W38">
        <v>9.7384530588235307</v>
      </c>
      <c r="X38">
        <v>34.603478187552568</v>
      </c>
      <c r="Y38">
        <v>0</v>
      </c>
      <c r="Z38">
        <v>5.5317484079090899</v>
      </c>
      <c r="AA38">
        <v>5.9599982075949383</v>
      </c>
      <c r="AB38">
        <v>20.892252622160846</v>
      </c>
      <c r="AC38">
        <v>14.981279352715411</v>
      </c>
      <c r="AD38">
        <v>4.6793427135547025</v>
      </c>
      <c r="AE38">
        <v>25.449146881611547</v>
      </c>
      <c r="AF38">
        <v>0</v>
      </c>
      <c r="AG38">
        <v>30.130845256698812</v>
      </c>
      <c r="AH38">
        <v>77.30135434897926</v>
      </c>
      <c r="AI38">
        <v>1.8374108455118332</v>
      </c>
      <c r="AJ38">
        <v>0</v>
      </c>
      <c r="AK38">
        <v>28.700749574940904</v>
      </c>
      <c r="AL38">
        <v>53.584128981583461</v>
      </c>
      <c r="AM38">
        <v>0</v>
      </c>
      <c r="AN38">
        <v>5.8119761852541939E-2</v>
      </c>
      <c r="AO38">
        <v>0</v>
      </c>
      <c r="AP38">
        <v>1.3583972803645401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3.8178203250620344</v>
      </c>
      <c r="AZ38">
        <v>1.6596487403314917</v>
      </c>
      <c r="BA38">
        <v>3.1022947619047621</v>
      </c>
      <c r="BB38">
        <v>1.4481719824561405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927.04398563687334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273.54629135438017</v>
      </c>
      <c r="L39">
        <v>7.129964288428325</v>
      </c>
      <c r="M39">
        <v>43.945726935975607</v>
      </c>
      <c r="N39">
        <v>54.25046469033547</v>
      </c>
      <c r="O39">
        <v>75.932923765601458</v>
      </c>
      <c r="P39">
        <v>24.1</v>
      </c>
      <c r="Q39">
        <v>5.3110998342999176</v>
      </c>
      <c r="R39">
        <v>10.933244423963133</v>
      </c>
      <c r="S39">
        <v>6.5999182300884955</v>
      </c>
      <c r="T39">
        <v>0.81074520000000017</v>
      </c>
      <c r="U39">
        <v>58.660866724320897</v>
      </c>
      <c r="V39">
        <v>4.9304596364290854</v>
      </c>
      <c r="W39">
        <v>9.7384530588235307</v>
      </c>
      <c r="X39">
        <v>34.603478187552568</v>
      </c>
      <c r="Y39">
        <v>0</v>
      </c>
      <c r="Z39">
        <v>5.5317484079090899</v>
      </c>
      <c r="AA39">
        <v>5.9599982075949383</v>
      </c>
      <c r="AB39">
        <v>20.892252622160846</v>
      </c>
      <c r="AC39">
        <v>14.981279352715411</v>
      </c>
      <c r="AD39">
        <v>4.6793427135547025</v>
      </c>
      <c r="AE39">
        <v>25.449146881611547</v>
      </c>
      <c r="AF39">
        <v>0</v>
      </c>
      <c r="AG39">
        <v>30.130845256698812</v>
      </c>
      <c r="AH39">
        <v>77.30135434897926</v>
      </c>
      <c r="AI39">
        <v>1.8374108455118332</v>
      </c>
      <c r="AJ39">
        <v>0</v>
      </c>
      <c r="AK39">
        <v>28.700749574940904</v>
      </c>
      <c r="AL39">
        <v>55.258633618416518</v>
      </c>
      <c r="AM39">
        <v>0</v>
      </c>
      <c r="AN39">
        <v>5.8119761852541939E-2</v>
      </c>
      <c r="AO39">
        <v>0</v>
      </c>
      <c r="AP39">
        <v>1.3583972803645401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3.8178203250620344</v>
      </c>
      <c r="AZ39">
        <v>1.6596487403314917</v>
      </c>
      <c r="BA39">
        <v>3.1022947619047621</v>
      </c>
      <c r="BB39">
        <v>1.4481719824561405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925.3381377736215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273.54629135438017</v>
      </c>
      <c r="L40">
        <v>7.129964288428325</v>
      </c>
      <c r="M40">
        <v>47.326079436060375</v>
      </c>
      <c r="N40">
        <v>54.25046469033547</v>
      </c>
      <c r="O40">
        <v>75.932923765601458</v>
      </c>
      <c r="P40">
        <v>24.1</v>
      </c>
      <c r="Q40">
        <v>5.3110998342999176</v>
      </c>
      <c r="R40">
        <v>10.933244423963133</v>
      </c>
      <c r="S40">
        <v>6.5999182300884955</v>
      </c>
      <c r="T40">
        <v>0.81074520000000017</v>
      </c>
      <c r="U40">
        <v>58.660866724320897</v>
      </c>
      <c r="V40">
        <v>4.9304596364290854</v>
      </c>
      <c r="W40">
        <v>9.7384530588235307</v>
      </c>
      <c r="X40">
        <v>34.603478187552568</v>
      </c>
      <c r="Y40">
        <v>0</v>
      </c>
      <c r="Z40">
        <v>5.5317484079090899</v>
      </c>
      <c r="AA40">
        <v>5.9599982075949383</v>
      </c>
      <c r="AB40">
        <v>20.892252622160846</v>
      </c>
      <c r="AC40">
        <v>14.981279352715411</v>
      </c>
      <c r="AD40">
        <v>4.6793427135547025</v>
      </c>
      <c r="AE40">
        <v>25.449146881611547</v>
      </c>
      <c r="AF40">
        <v>0</v>
      </c>
      <c r="AG40">
        <v>30.130845256698812</v>
      </c>
      <c r="AH40">
        <v>77.30135434897926</v>
      </c>
      <c r="AI40">
        <v>1.8374108455118332</v>
      </c>
      <c r="AJ40">
        <v>0</v>
      </c>
      <c r="AK40">
        <v>28.700749574940904</v>
      </c>
      <c r="AL40">
        <v>55.258633618416518</v>
      </c>
      <c r="AM40">
        <v>0</v>
      </c>
      <c r="AN40">
        <v>5.8119761852541939E-2</v>
      </c>
      <c r="AO40">
        <v>0</v>
      </c>
      <c r="AP40">
        <v>1.3583972803645401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3.8178203250620344</v>
      </c>
      <c r="AZ40">
        <v>1.6596487403314917</v>
      </c>
      <c r="BA40">
        <v>3.1022947619047621</v>
      </c>
      <c r="BB40">
        <v>1.4481719824561405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928.71849027370638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273.54629135438017</v>
      </c>
      <c r="L41">
        <v>7.129964288428325</v>
      </c>
      <c r="M41">
        <v>65.006975268119078</v>
      </c>
      <c r="N41">
        <v>54.25046469033547</v>
      </c>
      <c r="O41">
        <v>75.932923765601458</v>
      </c>
      <c r="P41">
        <v>24.1</v>
      </c>
      <c r="Q41">
        <v>5.3110998342999176</v>
      </c>
      <c r="R41">
        <v>10.933244423963133</v>
      </c>
      <c r="S41">
        <v>6.5999182300884955</v>
      </c>
      <c r="T41">
        <v>0.81074520000000017</v>
      </c>
      <c r="U41">
        <v>58.660866724320897</v>
      </c>
      <c r="V41">
        <v>4.9304596364290854</v>
      </c>
      <c r="W41">
        <v>9.7384530588235307</v>
      </c>
      <c r="X41">
        <v>34.603478187552568</v>
      </c>
      <c r="Y41">
        <v>0</v>
      </c>
      <c r="Z41">
        <v>5.5317484079090899</v>
      </c>
      <c r="AA41">
        <v>5.9599982075949383</v>
      </c>
      <c r="AB41">
        <v>20.892252622160846</v>
      </c>
      <c r="AC41">
        <v>14.981279352715411</v>
      </c>
      <c r="AD41">
        <v>4.6793427135547025</v>
      </c>
      <c r="AE41">
        <v>25.449146881611547</v>
      </c>
      <c r="AF41">
        <v>0</v>
      </c>
      <c r="AG41">
        <v>30.130845256698812</v>
      </c>
      <c r="AH41">
        <v>77.30135434897926</v>
      </c>
      <c r="AI41">
        <v>1.8374108455118332</v>
      </c>
      <c r="AJ41">
        <v>0</v>
      </c>
      <c r="AK41">
        <v>28.700749574940904</v>
      </c>
      <c r="AL41">
        <v>55.258633618416518</v>
      </c>
      <c r="AM41">
        <v>0</v>
      </c>
      <c r="AN41">
        <v>5.8119761852541939E-2</v>
      </c>
      <c r="AO41">
        <v>0</v>
      </c>
      <c r="AP41">
        <v>2.1734359120961058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3.8178203250620344</v>
      </c>
      <c r="AZ41">
        <v>0.82982482872928165</v>
      </c>
      <c r="BA41">
        <v>3.1022947619047621</v>
      </c>
      <c r="BB41">
        <v>1.4481719824561405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944.04301872589474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273.54629135438017</v>
      </c>
      <c r="L42">
        <v>7.129964288428325</v>
      </c>
      <c r="M42">
        <v>65.71763733304887</v>
      </c>
      <c r="N42">
        <v>54.25046469033547</v>
      </c>
      <c r="O42">
        <v>75.932923765601458</v>
      </c>
      <c r="P42">
        <v>24.1</v>
      </c>
      <c r="Q42">
        <v>5.3110998342999176</v>
      </c>
      <c r="R42">
        <v>10.933244423963133</v>
      </c>
      <c r="S42">
        <v>6.5999182300884955</v>
      </c>
      <c r="T42">
        <v>0.81074520000000017</v>
      </c>
      <c r="U42">
        <v>58.660866724320897</v>
      </c>
      <c r="V42">
        <v>4.9304596364290854</v>
      </c>
      <c r="W42">
        <v>9.7384530588235307</v>
      </c>
      <c r="X42">
        <v>34.603478187552568</v>
      </c>
      <c r="Y42">
        <v>0</v>
      </c>
      <c r="Z42">
        <v>5.5317484079090899</v>
      </c>
      <c r="AA42">
        <v>5.9599982075949383</v>
      </c>
      <c r="AB42">
        <v>20.892252622160846</v>
      </c>
      <c r="AC42">
        <v>14.981279352715411</v>
      </c>
      <c r="AD42">
        <v>4.6793427135547025</v>
      </c>
      <c r="AE42">
        <v>25.449146881611547</v>
      </c>
      <c r="AF42">
        <v>0</v>
      </c>
      <c r="AG42">
        <v>30.130845256698812</v>
      </c>
      <c r="AH42">
        <v>77.30135434897926</v>
      </c>
      <c r="AI42">
        <v>1.8374108455118332</v>
      </c>
      <c r="AJ42">
        <v>0</v>
      </c>
      <c r="AK42">
        <v>28.700749574940904</v>
      </c>
      <c r="AL42">
        <v>55.258633618416518</v>
      </c>
      <c r="AM42">
        <v>0</v>
      </c>
      <c r="AN42">
        <v>5.8119761852541939E-2</v>
      </c>
      <c r="AO42">
        <v>0</v>
      </c>
      <c r="AP42">
        <v>2.1734359120961058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3.8178203250620344</v>
      </c>
      <c r="AZ42">
        <v>0.82982482872928165</v>
      </c>
      <c r="BA42">
        <v>3.1022947619047621</v>
      </c>
      <c r="BB42">
        <v>1.4481719824561405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944.75368079082443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272.36381633467738</v>
      </c>
      <c r="L43">
        <v>7.129964288428325</v>
      </c>
      <c r="M43">
        <v>63.92770168444634</v>
      </c>
      <c r="N43">
        <v>52.966044665640091</v>
      </c>
      <c r="O43">
        <v>74.026980571519189</v>
      </c>
      <c r="P43">
        <v>23.090919699296105</v>
      </c>
      <c r="Q43">
        <v>5.3105220649038465</v>
      </c>
      <c r="R43">
        <v>10.624387050736496</v>
      </c>
      <c r="S43">
        <v>6.3746178172554346</v>
      </c>
      <c r="T43">
        <v>0.77848812765957442</v>
      </c>
      <c r="U43">
        <v>59.300562376481011</v>
      </c>
      <c r="V43">
        <v>4.9304596364290854</v>
      </c>
      <c r="W43">
        <v>10.430382482893801</v>
      </c>
      <c r="X43">
        <v>34.603478187552568</v>
      </c>
      <c r="Y43">
        <v>0</v>
      </c>
      <c r="Z43">
        <v>5.5317484079090899</v>
      </c>
      <c r="AA43">
        <v>0</v>
      </c>
      <c r="AB43">
        <v>20.892252622160846</v>
      </c>
      <c r="AC43">
        <v>14.981279352715411</v>
      </c>
      <c r="AD43">
        <v>4.6793427135547025</v>
      </c>
      <c r="AE43">
        <v>25.449146881611547</v>
      </c>
      <c r="AF43">
        <v>0</v>
      </c>
      <c r="AG43">
        <v>30.130845256698812</v>
      </c>
      <c r="AH43">
        <v>77.30135434897926</v>
      </c>
      <c r="AI43">
        <v>1.8374108455118332</v>
      </c>
      <c r="AJ43">
        <v>0</v>
      </c>
      <c r="AK43">
        <v>28.700749574940904</v>
      </c>
      <c r="AL43">
        <v>55.258633618416518</v>
      </c>
      <c r="AM43">
        <v>0</v>
      </c>
      <c r="AN43">
        <v>5.8119761852541939E-2</v>
      </c>
      <c r="AO43">
        <v>0</v>
      </c>
      <c r="AP43">
        <v>2.1734359120961058</v>
      </c>
      <c r="AQ43">
        <v>0</v>
      </c>
      <c r="AR43">
        <v>16.391074699999994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3.8178203250620344</v>
      </c>
      <c r="AZ43">
        <v>0.82982482872928165</v>
      </c>
      <c r="BA43">
        <v>3.1022947619047621</v>
      </c>
      <c r="BB43">
        <v>2.274842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935.55471296142036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272.36381633467738</v>
      </c>
      <c r="L44">
        <v>7.129964288428325</v>
      </c>
      <c r="M44">
        <v>63.92770168444634</v>
      </c>
      <c r="N44">
        <v>52.966044665640091</v>
      </c>
      <c r="O44">
        <v>74.026980571519189</v>
      </c>
      <c r="P44">
        <v>23.090919699296105</v>
      </c>
      <c r="Q44">
        <v>5.3105220649038465</v>
      </c>
      <c r="R44">
        <v>10.624387050736496</v>
      </c>
      <c r="S44">
        <v>6.3746178172554346</v>
      </c>
      <c r="T44">
        <v>0.77848812765957442</v>
      </c>
      <c r="U44">
        <v>59.390758140339678</v>
      </c>
      <c r="V44">
        <v>8.829346808319281</v>
      </c>
      <c r="W44">
        <v>18.800806556464813</v>
      </c>
      <c r="X44">
        <v>62.903574961597542</v>
      </c>
      <c r="Y44">
        <v>0</v>
      </c>
      <c r="Z44">
        <v>5.5317484079090899</v>
      </c>
      <c r="AA44">
        <v>0</v>
      </c>
      <c r="AB44">
        <v>20.892252622160846</v>
      </c>
      <c r="AC44">
        <v>14.981279352715411</v>
      </c>
      <c r="AD44">
        <v>4.6793427135547025</v>
      </c>
      <c r="AE44">
        <v>25.449146881611547</v>
      </c>
      <c r="AF44">
        <v>0</v>
      </c>
      <c r="AG44">
        <v>30.130845256698812</v>
      </c>
      <c r="AH44">
        <v>77.30135434897926</v>
      </c>
      <c r="AI44">
        <v>1.8374108455118332</v>
      </c>
      <c r="AJ44">
        <v>0</v>
      </c>
      <c r="AK44">
        <v>28.700749574940904</v>
      </c>
      <c r="AL44">
        <v>55.258633618416518</v>
      </c>
      <c r="AM44">
        <v>0</v>
      </c>
      <c r="AN44">
        <v>5.8119761852541939E-2</v>
      </c>
      <c r="AO44">
        <v>0</v>
      </c>
      <c r="AP44">
        <v>2.1734359120961058</v>
      </c>
      <c r="AQ44">
        <v>0</v>
      </c>
      <c r="AR44">
        <v>16.391074699999994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3.8178203250620344</v>
      </c>
      <c r="AZ44">
        <v>0.82982482872928165</v>
      </c>
      <c r="BA44">
        <v>3.1022947619047621</v>
      </c>
      <c r="BB44">
        <v>2.274842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976.21431674478526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272.36381633467738</v>
      </c>
      <c r="L45">
        <v>6.8900113916761683</v>
      </c>
      <c r="M45">
        <v>46.553218128479337</v>
      </c>
      <c r="N45">
        <v>52.966044665640091</v>
      </c>
      <c r="O45">
        <v>74.026980571519189</v>
      </c>
      <c r="P45">
        <v>23.090919699296105</v>
      </c>
      <c r="Q45">
        <v>5.3105220649038465</v>
      </c>
      <c r="R45">
        <v>10.624387050736496</v>
      </c>
      <c r="S45">
        <v>6.3746178172554346</v>
      </c>
      <c r="T45">
        <v>0.77848812765957442</v>
      </c>
      <c r="U45">
        <v>59.390758140339678</v>
      </c>
      <c r="V45">
        <v>8.8294022498755602</v>
      </c>
      <c r="W45">
        <v>18.800806556464813</v>
      </c>
      <c r="X45">
        <v>62.903574961597542</v>
      </c>
      <c r="Y45">
        <v>0</v>
      </c>
      <c r="Z45">
        <v>5.5317484079090899</v>
      </c>
      <c r="AA45">
        <v>0</v>
      </c>
      <c r="AB45">
        <v>20.892252622160846</v>
      </c>
      <c r="AC45">
        <v>14.981279352715411</v>
      </c>
      <c r="AD45">
        <v>4.6793427135547025</v>
      </c>
      <c r="AE45">
        <v>25.449146881611547</v>
      </c>
      <c r="AF45">
        <v>0</v>
      </c>
      <c r="AG45">
        <v>30.130845256698812</v>
      </c>
      <c r="AH45">
        <v>77.30135434897926</v>
      </c>
      <c r="AI45">
        <v>1.8374108455118332</v>
      </c>
      <c r="AJ45">
        <v>0</v>
      </c>
      <c r="AK45">
        <v>28.700749574940904</v>
      </c>
      <c r="AL45">
        <v>55.258633618416518</v>
      </c>
      <c r="AM45">
        <v>0</v>
      </c>
      <c r="AN45">
        <v>5.8119761852541939E-2</v>
      </c>
      <c r="AO45">
        <v>0</v>
      </c>
      <c r="AP45">
        <v>2.1734359120961058</v>
      </c>
      <c r="AQ45">
        <v>0</v>
      </c>
      <c r="AR45">
        <v>16.391074699999994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3.8178203250620344</v>
      </c>
      <c r="AZ45">
        <v>0.82982482872928165</v>
      </c>
      <c r="BA45">
        <v>3.1022947619047621</v>
      </c>
      <c r="BB45">
        <v>2.274842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958.59993573362249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272.36381633467738</v>
      </c>
      <c r="L46">
        <v>6.8900113916761683</v>
      </c>
      <c r="M46">
        <v>46.553218128479337</v>
      </c>
      <c r="N46">
        <v>52.966044665640091</v>
      </c>
      <c r="O46">
        <v>74.026980571519189</v>
      </c>
      <c r="P46">
        <v>23.090919699296105</v>
      </c>
      <c r="Q46">
        <v>5.3105220649038465</v>
      </c>
      <c r="R46">
        <v>19.136819064868138</v>
      </c>
      <c r="S46">
        <v>11.773576044234593</v>
      </c>
      <c r="T46">
        <v>1.4220594765100671</v>
      </c>
      <c r="U46">
        <v>59.390758140339678</v>
      </c>
      <c r="V46">
        <v>8.8294022498755602</v>
      </c>
      <c r="W46">
        <v>18.800806556464813</v>
      </c>
      <c r="X46">
        <v>62.903574961597542</v>
      </c>
      <c r="Y46">
        <v>0</v>
      </c>
      <c r="Z46">
        <v>5.5317484079090899</v>
      </c>
      <c r="AA46">
        <v>0</v>
      </c>
      <c r="AB46">
        <v>20.892252622160846</v>
      </c>
      <c r="AC46">
        <v>14.981279352715411</v>
      </c>
      <c r="AD46">
        <v>4.6793427135547025</v>
      </c>
      <c r="AE46">
        <v>25.449146881611547</v>
      </c>
      <c r="AF46">
        <v>0</v>
      </c>
      <c r="AG46">
        <v>30.130845256698812</v>
      </c>
      <c r="AH46">
        <v>77.30135434897926</v>
      </c>
      <c r="AI46">
        <v>1.8374108455118332</v>
      </c>
      <c r="AJ46">
        <v>0</v>
      </c>
      <c r="AK46">
        <v>28.700749574940904</v>
      </c>
      <c r="AL46">
        <v>55.258633618416518</v>
      </c>
      <c r="AM46">
        <v>0</v>
      </c>
      <c r="AN46">
        <v>5.8119761852541939E-2</v>
      </c>
      <c r="AO46">
        <v>0</v>
      </c>
      <c r="AP46">
        <v>2.1734359120961058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3.8178203250620344</v>
      </c>
      <c r="AZ46">
        <v>0</v>
      </c>
      <c r="BA46">
        <v>3.1022947619047621</v>
      </c>
      <c r="BB46">
        <v>2.4623039303675047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970.17095232522195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272.36381633467738</v>
      </c>
      <c r="L47">
        <v>6.8900113916761683</v>
      </c>
      <c r="M47">
        <v>46.553218128479337</v>
      </c>
      <c r="N47">
        <v>52.966044665640091</v>
      </c>
      <c r="O47">
        <v>74.026980571519189</v>
      </c>
      <c r="P47">
        <v>23.090919699296105</v>
      </c>
      <c r="Q47">
        <v>9.6281874964285716</v>
      </c>
      <c r="R47">
        <v>19.136819064868138</v>
      </c>
      <c r="S47">
        <v>11.773576044234593</v>
      </c>
      <c r="T47">
        <v>1.4220594765100671</v>
      </c>
      <c r="U47">
        <v>59.390758140339678</v>
      </c>
      <c r="V47">
        <v>8.8294022498755602</v>
      </c>
      <c r="W47">
        <v>18.800806556464813</v>
      </c>
      <c r="X47">
        <v>62.903574961597542</v>
      </c>
      <c r="Y47">
        <v>0</v>
      </c>
      <c r="Z47">
        <v>5.5317484079090899</v>
      </c>
      <c r="AA47">
        <v>0</v>
      </c>
      <c r="AB47">
        <v>20.892252622160846</v>
      </c>
      <c r="AC47">
        <v>14.981279352715411</v>
      </c>
      <c r="AD47">
        <v>9.3586858722608266</v>
      </c>
      <c r="AE47">
        <v>25.449146881611547</v>
      </c>
      <c r="AF47">
        <v>0</v>
      </c>
      <c r="AG47">
        <v>30.130845256698812</v>
      </c>
      <c r="AH47">
        <v>77.30135434897926</v>
      </c>
      <c r="AI47">
        <v>1.8374108455118332</v>
      </c>
      <c r="AJ47">
        <v>0</v>
      </c>
      <c r="AK47">
        <v>28.700749574940904</v>
      </c>
      <c r="AL47">
        <v>55.258633618416518</v>
      </c>
      <c r="AM47">
        <v>0</v>
      </c>
      <c r="AN47">
        <v>6.3931688022654545E-2</v>
      </c>
      <c r="AO47">
        <v>0</v>
      </c>
      <c r="AP47">
        <v>5.1619104559237776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3.8178203250620344</v>
      </c>
      <c r="AZ47">
        <v>0</v>
      </c>
      <c r="BA47">
        <v>3.1022947619047621</v>
      </c>
      <c r="BB47">
        <v>2.4623039303675047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982.16224738545043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272.36381633467738</v>
      </c>
      <c r="L48">
        <v>6.8900113916761683</v>
      </c>
      <c r="M48">
        <v>46.553218128479337</v>
      </c>
      <c r="N48">
        <v>52.966044665640091</v>
      </c>
      <c r="O48">
        <v>74.026980571519189</v>
      </c>
      <c r="P48">
        <v>23.090919699296105</v>
      </c>
      <c r="Q48">
        <v>9.625482185471407</v>
      </c>
      <c r="R48">
        <v>19.133974206807629</v>
      </c>
      <c r="S48">
        <v>11.770897902408638</v>
      </c>
      <c r="T48">
        <v>1.4220594765100671</v>
      </c>
      <c r="U48">
        <v>59.390758140339678</v>
      </c>
      <c r="V48">
        <v>8.8294022498755602</v>
      </c>
      <c r="W48">
        <v>18.800806556464813</v>
      </c>
      <c r="X48">
        <v>62.903574961597542</v>
      </c>
      <c r="Y48">
        <v>0</v>
      </c>
      <c r="Z48">
        <v>5.5317484079090899</v>
      </c>
      <c r="AA48">
        <v>0</v>
      </c>
      <c r="AB48">
        <v>20.892252622160846</v>
      </c>
      <c r="AC48">
        <v>14.981279352715411</v>
      </c>
      <c r="AD48">
        <v>9.3586858722608266</v>
      </c>
      <c r="AE48">
        <v>25.449146881611547</v>
      </c>
      <c r="AF48">
        <v>0</v>
      </c>
      <c r="AG48">
        <v>30.130845256698812</v>
      </c>
      <c r="AH48">
        <v>77.30135434897926</v>
      </c>
      <c r="AI48">
        <v>1.8374108455118332</v>
      </c>
      <c r="AJ48">
        <v>0</v>
      </c>
      <c r="AK48">
        <v>28.700749574940904</v>
      </c>
      <c r="AL48">
        <v>55.258633618416518</v>
      </c>
      <c r="AM48">
        <v>0</v>
      </c>
      <c r="AN48">
        <v>6.3931688022654545E-2</v>
      </c>
      <c r="AO48">
        <v>0</v>
      </c>
      <c r="AP48">
        <v>5.1619104559237776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3.8178203250620344</v>
      </c>
      <c r="AZ48">
        <v>0</v>
      </c>
      <c r="BA48">
        <v>3.1022947619047621</v>
      </c>
      <c r="BB48">
        <v>2.4623039303675047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982.15401907460682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272.36381633467738</v>
      </c>
      <c r="L49">
        <v>6.8900113916761683</v>
      </c>
      <c r="M49">
        <v>46.553218128479337</v>
      </c>
      <c r="N49">
        <v>52.966044665640091</v>
      </c>
      <c r="O49">
        <v>74.026980571519189</v>
      </c>
      <c r="P49">
        <v>23.090919699296105</v>
      </c>
      <c r="Q49">
        <v>9.625482185471407</v>
      </c>
      <c r="R49">
        <v>19.133974206807629</v>
      </c>
      <c r="S49">
        <v>11.770897902408638</v>
      </c>
      <c r="T49">
        <v>1.4220594765100671</v>
      </c>
      <c r="U49">
        <v>59.390758140339678</v>
      </c>
      <c r="V49">
        <v>8.8294022498755602</v>
      </c>
      <c r="W49">
        <v>18.800806556464813</v>
      </c>
      <c r="X49">
        <v>62.903574961597542</v>
      </c>
      <c r="Y49">
        <v>0</v>
      </c>
      <c r="Z49">
        <v>5.5317484079090899</v>
      </c>
      <c r="AA49">
        <v>0</v>
      </c>
      <c r="AB49">
        <v>20.892252622160846</v>
      </c>
      <c r="AC49">
        <v>14.981279352715411</v>
      </c>
      <c r="AD49">
        <v>9.3586858722608266</v>
      </c>
      <c r="AE49">
        <v>25.449146881611547</v>
      </c>
      <c r="AF49">
        <v>0</v>
      </c>
      <c r="AG49">
        <v>30.130845256698812</v>
      </c>
      <c r="AH49">
        <v>77.30135434897926</v>
      </c>
      <c r="AI49">
        <v>1.8374108455118332</v>
      </c>
      <c r="AJ49">
        <v>0</v>
      </c>
      <c r="AK49">
        <v>28.700749574940904</v>
      </c>
      <c r="AL49">
        <v>55.258633618416518</v>
      </c>
      <c r="AM49">
        <v>0</v>
      </c>
      <c r="AN49">
        <v>6.3931688022654545E-2</v>
      </c>
      <c r="AO49">
        <v>0</v>
      </c>
      <c r="AP49">
        <v>5.1619104559237776</v>
      </c>
      <c r="AQ49">
        <v>0</v>
      </c>
      <c r="AR49">
        <v>16.391074699999994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3.8178203250620344</v>
      </c>
      <c r="AZ49">
        <v>0</v>
      </c>
      <c r="BA49">
        <v>3.1022947619047621</v>
      </c>
      <c r="BB49">
        <v>2.4623039303675047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984.4956011746068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272.36381633467738</v>
      </c>
      <c r="L50">
        <v>6.8900113916761683</v>
      </c>
      <c r="M50">
        <v>46.553218128479337</v>
      </c>
      <c r="N50">
        <v>52.966044665640091</v>
      </c>
      <c r="O50">
        <v>74.026980571519189</v>
      </c>
      <c r="P50">
        <v>23.090919699296105</v>
      </c>
      <c r="Q50">
        <v>9.625482185471407</v>
      </c>
      <c r="R50">
        <v>19.133974206807629</v>
      </c>
      <c r="S50">
        <v>11.770897902408638</v>
      </c>
      <c r="T50">
        <v>1.4220594765100671</v>
      </c>
      <c r="U50">
        <v>59.390758140339678</v>
      </c>
      <c r="V50">
        <v>8.8294022498755602</v>
      </c>
      <c r="W50">
        <v>18.800806556464813</v>
      </c>
      <c r="X50">
        <v>62.903574961597542</v>
      </c>
      <c r="Y50">
        <v>0</v>
      </c>
      <c r="Z50">
        <v>5.5317484079090899</v>
      </c>
      <c r="AA50">
        <v>0</v>
      </c>
      <c r="AB50">
        <v>20.892252622160846</v>
      </c>
      <c r="AC50">
        <v>14.981279352715411</v>
      </c>
      <c r="AD50">
        <v>9.3586858722608266</v>
      </c>
      <c r="AE50">
        <v>25.449146881611547</v>
      </c>
      <c r="AF50">
        <v>0</v>
      </c>
      <c r="AG50">
        <v>30.130845256698812</v>
      </c>
      <c r="AH50">
        <v>77.30135434897926</v>
      </c>
      <c r="AI50">
        <v>1.8374108455118332</v>
      </c>
      <c r="AJ50">
        <v>0</v>
      </c>
      <c r="AK50">
        <v>28.700749574940904</v>
      </c>
      <c r="AL50">
        <v>55.258633618416518</v>
      </c>
      <c r="AM50">
        <v>0</v>
      </c>
      <c r="AN50">
        <v>6.3931688022654545E-2</v>
      </c>
      <c r="AO50">
        <v>0</v>
      </c>
      <c r="AP50">
        <v>2.1734359120961058</v>
      </c>
      <c r="AQ50">
        <v>0</v>
      </c>
      <c r="AR50">
        <v>16.391074699999994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3.8178203250620344</v>
      </c>
      <c r="AZ50">
        <v>0</v>
      </c>
      <c r="BA50">
        <v>3.1022947619047621</v>
      </c>
      <c r="BB50">
        <v>2.4623039303675047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981.50712663077911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289.74719262478538</v>
      </c>
      <c r="L51">
        <v>6.8900113916761683</v>
      </c>
      <c r="M51">
        <v>46.553218128479337</v>
      </c>
      <c r="N51">
        <v>52.966044665640091</v>
      </c>
      <c r="O51">
        <v>74.026980571519189</v>
      </c>
      <c r="P51">
        <v>23.090919699296105</v>
      </c>
      <c r="Q51">
        <v>9.625482185471407</v>
      </c>
      <c r="R51">
        <v>19.133974206807629</v>
      </c>
      <c r="S51">
        <v>11.770897902408638</v>
      </c>
      <c r="T51">
        <v>1.4220594765100671</v>
      </c>
      <c r="U51">
        <v>59.390758140339678</v>
      </c>
      <c r="V51">
        <v>8.8294022498755602</v>
      </c>
      <c r="W51">
        <v>18.800806556464813</v>
      </c>
      <c r="X51">
        <v>62.903574961597542</v>
      </c>
      <c r="Y51">
        <v>0</v>
      </c>
      <c r="Z51">
        <v>5.5317484079090899</v>
      </c>
      <c r="AA51">
        <v>5.3621216000000018</v>
      </c>
      <c r="AB51">
        <v>20.892252622160846</v>
      </c>
      <c r="AC51">
        <v>14.981279352715411</v>
      </c>
      <c r="AD51">
        <v>9.3586858722608266</v>
      </c>
      <c r="AE51">
        <v>25.449146881611547</v>
      </c>
      <c r="AF51">
        <v>0</v>
      </c>
      <c r="AG51">
        <v>30.130845256698812</v>
      </c>
      <c r="AH51">
        <v>77.30135434897926</v>
      </c>
      <c r="AI51">
        <v>1.8374108455118332</v>
      </c>
      <c r="AJ51">
        <v>0</v>
      </c>
      <c r="AK51">
        <v>28.700749574940904</v>
      </c>
      <c r="AL51">
        <v>55.258633618416518</v>
      </c>
      <c r="AM51">
        <v>0</v>
      </c>
      <c r="AN51">
        <v>6.3931688022654545E-2</v>
      </c>
      <c r="AO51">
        <v>0</v>
      </c>
      <c r="AP51">
        <v>2.1734359120961058</v>
      </c>
      <c r="AQ51">
        <v>0</v>
      </c>
      <c r="AR51">
        <v>16.391074699999994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3.8178203250620344</v>
      </c>
      <c r="AZ51">
        <v>0</v>
      </c>
      <c r="BA51">
        <v>3.1022947619047621</v>
      </c>
      <c r="BB51">
        <v>2.4623039303675047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1004.2526245208871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338.03745492429101</v>
      </c>
      <c r="L52">
        <v>6.8900113916761683</v>
      </c>
      <c r="M52">
        <v>46.553218128479337</v>
      </c>
      <c r="N52">
        <v>52.966044665640091</v>
      </c>
      <c r="O52">
        <v>74.026980571519189</v>
      </c>
      <c r="P52">
        <v>23.090919699296105</v>
      </c>
      <c r="Q52">
        <v>9.625482185471407</v>
      </c>
      <c r="R52">
        <v>19.133974206807629</v>
      </c>
      <c r="S52">
        <v>11.770897902408638</v>
      </c>
      <c r="T52">
        <v>1.4220594765100671</v>
      </c>
      <c r="U52">
        <v>59.390758140339678</v>
      </c>
      <c r="V52">
        <v>8.8294022498755602</v>
      </c>
      <c r="W52">
        <v>18.800806556464813</v>
      </c>
      <c r="X52">
        <v>62.903574961597542</v>
      </c>
      <c r="Y52">
        <v>0</v>
      </c>
      <c r="Z52">
        <v>5.5317484079090899</v>
      </c>
      <c r="AA52">
        <v>5.3621216000000018</v>
      </c>
      <c r="AB52">
        <v>20.892252622160846</v>
      </c>
      <c r="AC52">
        <v>14.981279352715411</v>
      </c>
      <c r="AD52">
        <v>9.3586858722608266</v>
      </c>
      <c r="AE52">
        <v>25.449146881611547</v>
      </c>
      <c r="AF52">
        <v>0</v>
      </c>
      <c r="AG52">
        <v>30.130845256698812</v>
      </c>
      <c r="AH52">
        <v>77.30135434897926</v>
      </c>
      <c r="AI52">
        <v>1.8374108455118332</v>
      </c>
      <c r="AJ52">
        <v>0</v>
      </c>
      <c r="AK52">
        <v>28.700749574940904</v>
      </c>
      <c r="AL52">
        <v>55.258633618416518</v>
      </c>
      <c r="AM52">
        <v>0</v>
      </c>
      <c r="AN52">
        <v>6.3931688022654545E-2</v>
      </c>
      <c r="AO52">
        <v>0</v>
      </c>
      <c r="AP52">
        <v>2.1734359120961058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3.8178203250620344</v>
      </c>
      <c r="AZ52">
        <v>0</v>
      </c>
      <c r="BA52">
        <v>3.1022947619047621</v>
      </c>
      <c r="BB52">
        <v>2.4623039303675047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1050.2013047203925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386.32766455667354</v>
      </c>
      <c r="L53">
        <v>6.8900113916761683</v>
      </c>
      <c r="M53">
        <v>46.553218128479337</v>
      </c>
      <c r="N53">
        <v>52.966044665640091</v>
      </c>
      <c r="O53">
        <v>74.026980571519189</v>
      </c>
      <c r="P53">
        <v>23.090919699296105</v>
      </c>
      <c r="Q53">
        <v>9.625482185471407</v>
      </c>
      <c r="R53">
        <v>19.133974206807629</v>
      </c>
      <c r="S53">
        <v>11.770897902408638</v>
      </c>
      <c r="T53">
        <v>1.4220594765100671</v>
      </c>
      <c r="U53">
        <v>59.390758140339678</v>
      </c>
      <c r="V53">
        <v>8.8294022498755602</v>
      </c>
      <c r="W53">
        <v>18.800806556464813</v>
      </c>
      <c r="X53">
        <v>62.903574961597542</v>
      </c>
      <c r="Y53">
        <v>0</v>
      </c>
      <c r="Z53">
        <v>5.5317484079090899</v>
      </c>
      <c r="AA53">
        <v>5.3621216000000018</v>
      </c>
      <c r="AB53">
        <v>20.892252622160846</v>
      </c>
      <c r="AC53">
        <v>14.981279352715411</v>
      </c>
      <c r="AD53">
        <v>9.3586858722608266</v>
      </c>
      <c r="AE53">
        <v>25.449146881611547</v>
      </c>
      <c r="AF53">
        <v>0</v>
      </c>
      <c r="AG53">
        <v>30.130845256698812</v>
      </c>
      <c r="AH53">
        <v>77.30135434897926</v>
      </c>
      <c r="AI53">
        <v>1.8374108455118332</v>
      </c>
      <c r="AJ53">
        <v>0</v>
      </c>
      <c r="AK53">
        <v>28.700749574940904</v>
      </c>
      <c r="AL53">
        <v>55.258633618416518</v>
      </c>
      <c r="AM53">
        <v>0</v>
      </c>
      <c r="AN53">
        <v>6.3931688022654545E-2</v>
      </c>
      <c r="AO53">
        <v>0</v>
      </c>
      <c r="AP53">
        <v>1.3583972803645401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3.8178203250620344</v>
      </c>
      <c r="AZ53">
        <v>0</v>
      </c>
      <c r="BA53">
        <v>3.1022947619047621</v>
      </c>
      <c r="BB53">
        <v>2.4623039303675047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1097.6764757210433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386.32766455667354</v>
      </c>
      <c r="L54">
        <v>6.8900113916761683</v>
      </c>
      <c r="M54">
        <v>46.553218128479337</v>
      </c>
      <c r="N54">
        <v>52.966044665640091</v>
      </c>
      <c r="O54">
        <v>74.026980571519189</v>
      </c>
      <c r="P54">
        <v>23.090919699296105</v>
      </c>
      <c r="Q54">
        <v>9.625482185471407</v>
      </c>
      <c r="R54">
        <v>19.133974206807629</v>
      </c>
      <c r="S54">
        <v>11.770897902408638</v>
      </c>
      <c r="T54">
        <v>1.4220594765100671</v>
      </c>
      <c r="U54">
        <v>59.390758140339678</v>
      </c>
      <c r="V54">
        <v>8.8294022498755602</v>
      </c>
      <c r="W54">
        <v>18.800806556464813</v>
      </c>
      <c r="X54">
        <v>62.903574961597542</v>
      </c>
      <c r="Y54">
        <v>0</v>
      </c>
      <c r="Z54">
        <v>5.5317484079090899</v>
      </c>
      <c r="AA54">
        <v>5.3621216000000018</v>
      </c>
      <c r="AB54">
        <v>20.892252622160846</v>
      </c>
      <c r="AC54">
        <v>14.981279352715411</v>
      </c>
      <c r="AD54">
        <v>9.3586858722608266</v>
      </c>
      <c r="AE54">
        <v>25.449146881611547</v>
      </c>
      <c r="AF54">
        <v>0</v>
      </c>
      <c r="AG54">
        <v>30.130845256698812</v>
      </c>
      <c r="AH54">
        <v>77.30135434897926</v>
      </c>
      <c r="AI54">
        <v>1.8374108455118332</v>
      </c>
      <c r="AJ54">
        <v>0</v>
      </c>
      <c r="AK54">
        <v>28.700749574940904</v>
      </c>
      <c r="AL54">
        <v>55.258633618416518</v>
      </c>
      <c r="AM54">
        <v>0</v>
      </c>
      <c r="AN54">
        <v>6.3931688022654545E-2</v>
      </c>
      <c r="AO54">
        <v>0</v>
      </c>
      <c r="AP54">
        <v>1.3583972803645401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3.8178203250620344</v>
      </c>
      <c r="AZ54">
        <v>0</v>
      </c>
      <c r="BA54">
        <v>3.1022947619047621</v>
      </c>
      <c r="BB54">
        <v>2.4623039303675047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1097.6764757210433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386.32766455667354</v>
      </c>
      <c r="L55">
        <v>6.8900113916761683</v>
      </c>
      <c r="M55">
        <v>46.553218128479337</v>
      </c>
      <c r="N55">
        <v>52.966044665640091</v>
      </c>
      <c r="O55">
        <v>74.026980571519189</v>
      </c>
      <c r="P55">
        <v>23.090919699296105</v>
      </c>
      <c r="Q55">
        <v>9.625482185471407</v>
      </c>
      <c r="R55">
        <v>19.133974206807629</v>
      </c>
      <c r="S55">
        <v>11.770897902408638</v>
      </c>
      <c r="T55">
        <v>1.4220594765100671</v>
      </c>
      <c r="U55">
        <v>59.142494189895224</v>
      </c>
      <c r="V55">
        <v>8.8294022498755602</v>
      </c>
      <c r="W55">
        <v>18.800806556464813</v>
      </c>
      <c r="X55">
        <v>62.903574961597542</v>
      </c>
      <c r="Y55">
        <v>0</v>
      </c>
      <c r="Z55">
        <v>5.5317484079090899</v>
      </c>
      <c r="AA55">
        <v>5.3621216000000018</v>
      </c>
      <c r="AB55">
        <v>20.892252622160846</v>
      </c>
      <c r="AC55">
        <v>14.981279352715411</v>
      </c>
      <c r="AD55">
        <v>9.3586858722608266</v>
      </c>
      <c r="AE55">
        <v>25.449146881611547</v>
      </c>
      <c r="AF55">
        <v>0</v>
      </c>
      <c r="AG55">
        <v>30.130845256698812</v>
      </c>
      <c r="AH55">
        <v>77.30135434897926</v>
      </c>
      <c r="AI55">
        <v>1.8374108455118332</v>
      </c>
      <c r="AJ55">
        <v>0</v>
      </c>
      <c r="AK55">
        <v>28.700749574940904</v>
      </c>
      <c r="AL55">
        <v>55.258633618416518</v>
      </c>
      <c r="AM55">
        <v>0</v>
      </c>
      <c r="AN55">
        <v>6.3931688022654545E-2</v>
      </c>
      <c r="AO55">
        <v>0</v>
      </c>
      <c r="AP55">
        <v>1.3583972803645401</v>
      </c>
      <c r="AQ55">
        <v>0</v>
      </c>
      <c r="AR55">
        <v>16.391074699999994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3.1022947619047621</v>
      </c>
      <c r="BB55">
        <v>2.4623039303675047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1095.9519735455369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386.32766455667354</v>
      </c>
      <c r="L56">
        <v>6.8900113916761683</v>
      </c>
      <c r="M56">
        <v>46.553218128479337</v>
      </c>
      <c r="N56">
        <v>52.966044665640091</v>
      </c>
      <c r="O56">
        <v>74.026980571519189</v>
      </c>
      <c r="P56">
        <v>23.090919699296105</v>
      </c>
      <c r="Q56">
        <v>9.625482185471407</v>
      </c>
      <c r="R56">
        <v>19.133974206807629</v>
      </c>
      <c r="S56">
        <v>11.770897902408638</v>
      </c>
      <c r="T56">
        <v>1.4220594765100671</v>
      </c>
      <c r="U56">
        <v>59.142494189895224</v>
      </c>
      <c r="V56">
        <v>8.8294022498755602</v>
      </c>
      <c r="W56">
        <v>18.800806556464813</v>
      </c>
      <c r="X56">
        <v>62.903574961597542</v>
      </c>
      <c r="Y56">
        <v>0</v>
      </c>
      <c r="Z56">
        <v>5.5317484079090899</v>
      </c>
      <c r="AA56">
        <v>5.5283473379746839</v>
      </c>
      <c r="AB56">
        <v>20.892252622160846</v>
      </c>
      <c r="AC56">
        <v>14.981279352715411</v>
      </c>
      <c r="AD56">
        <v>9.3586858722608266</v>
      </c>
      <c r="AE56">
        <v>25.449146881611547</v>
      </c>
      <c r="AF56">
        <v>0</v>
      </c>
      <c r="AG56">
        <v>30.130845256698812</v>
      </c>
      <c r="AH56">
        <v>77.30135434897926</v>
      </c>
      <c r="AI56">
        <v>1.8374108455118332</v>
      </c>
      <c r="AJ56">
        <v>0</v>
      </c>
      <c r="AK56">
        <v>28.700749574940904</v>
      </c>
      <c r="AL56">
        <v>55.258633618416518</v>
      </c>
      <c r="AM56">
        <v>0</v>
      </c>
      <c r="AN56">
        <v>6.3931688022654545E-2</v>
      </c>
      <c r="AO56">
        <v>0</v>
      </c>
      <c r="AP56">
        <v>1.3583972803645401</v>
      </c>
      <c r="AQ56">
        <v>0</v>
      </c>
      <c r="AR56">
        <v>16.391074699999994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3.1022947619047621</v>
      </c>
      <c r="BB56">
        <v>2.4623039303675047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1096.1181992835116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494.75183808823789</v>
      </c>
      <c r="L57">
        <v>16.748843629072962</v>
      </c>
      <c r="M57">
        <v>46.553218128479337</v>
      </c>
      <c r="N57">
        <v>52.966044665640091</v>
      </c>
      <c r="O57">
        <v>74.026980571519189</v>
      </c>
      <c r="P57">
        <v>28.994613754282749</v>
      </c>
      <c r="Q57">
        <v>9.6282184940530655</v>
      </c>
      <c r="R57">
        <v>19.140360998847129</v>
      </c>
      <c r="S57">
        <v>11.767235152059925</v>
      </c>
      <c r="T57">
        <v>1.4220594765100671</v>
      </c>
      <c r="U57">
        <v>59.142494189895224</v>
      </c>
      <c r="V57">
        <v>8.8294022498755602</v>
      </c>
      <c r="W57">
        <v>18.800806556464813</v>
      </c>
      <c r="X57">
        <v>62.903574961597542</v>
      </c>
      <c r="Y57">
        <v>0</v>
      </c>
      <c r="Z57">
        <v>5.5317484079090899</v>
      </c>
      <c r="AA57">
        <v>5.9599982075949383</v>
      </c>
      <c r="AB57">
        <v>20.892252622160846</v>
      </c>
      <c r="AC57">
        <v>14.981279352715411</v>
      </c>
      <c r="AD57">
        <v>9.3586858722608266</v>
      </c>
      <c r="AE57">
        <v>25.449146881611547</v>
      </c>
      <c r="AF57">
        <v>0</v>
      </c>
      <c r="AG57">
        <v>30.130845256698812</v>
      </c>
      <c r="AH57">
        <v>77.30135434897926</v>
      </c>
      <c r="AI57">
        <v>1.8374108455118332</v>
      </c>
      <c r="AJ57">
        <v>0</v>
      </c>
      <c r="AK57">
        <v>28.700749574940904</v>
      </c>
      <c r="AL57">
        <v>55.258633618416518</v>
      </c>
      <c r="AM57">
        <v>0</v>
      </c>
      <c r="AN57">
        <v>6.3931688022654545E-2</v>
      </c>
      <c r="AO57">
        <v>0</v>
      </c>
      <c r="AP57">
        <v>1.3583972803645401</v>
      </c>
      <c r="AQ57">
        <v>0</v>
      </c>
      <c r="AR57">
        <v>16.391074699999994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3.1022947619047621</v>
      </c>
      <c r="BB57">
        <v>2.4623039303675047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1220.7420103273521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494.75183808823789</v>
      </c>
      <c r="L58">
        <v>17.47</v>
      </c>
      <c r="M58">
        <v>46.553218128479337</v>
      </c>
      <c r="N58">
        <v>52.966044665640091</v>
      </c>
      <c r="O58">
        <v>74.026980571519189</v>
      </c>
      <c r="P58">
        <v>33.909999999999997</v>
      </c>
      <c r="Q58">
        <v>9.6282616660567264</v>
      </c>
      <c r="R58">
        <v>19.140360998847129</v>
      </c>
      <c r="S58">
        <v>11.767235152059925</v>
      </c>
      <c r="T58">
        <v>1.4220594765100671</v>
      </c>
      <c r="U58">
        <v>59.142494189895224</v>
      </c>
      <c r="V58">
        <v>8.8294022498755602</v>
      </c>
      <c r="W58">
        <v>18.800806556464813</v>
      </c>
      <c r="X58">
        <v>62.903574961597542</v>
      </c>
      <c r="Y58">
        <v>0</v>
      </c>
      <c r="Z58">
        <v>5.5317484079090899</v>
      </c>
      <c r="AA58">
        <v>5.9599982075949383</v>
      </c>
      <c r="AB58">
        <v>20.892252622160846</v>
      </c>
      <c r="AC58">
        <v>14.981279352715411</v>
      </c>
      <c r="AD58">
        <v>9.3586858722608266</v>
      </c>
      <c r="AE58">
        <v>25.449146881611547</v>
      </c>
      <c r="AF58">
        <v>0</v>
      </c>
      <c r="AG58">
        <v>30.130845256698812</v>
      </c>
      <c r="AH58">
        <v>77.30135434897926</v>
      </c>
      <c r="AI58">
        <v>1.8374108455118332</v>
      </c>
      <c r="AJ58">
        <v>0</v>
      </c>
      <c r="AK58">
        <v>28.700749574940904</v>
      </c>
      <c r="AL58">
        <v>55.258633618416518</v>
      </c>
      <c r="AM58">
        <v>0</v>
      </c>
      <c r="AN58">
        <v>6.3931688022654545E-2</v>
      </c>
      <c r="AO58">
        <v>0</v>
      </c>
      <c r="AP58">
        <v>1.3583972803645401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3.1022947619047621</v>
      </c>
      <c r="BB58">
        <v>2.4623039303675047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1224.0370140159998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494.7507482688377</v>
      </c>
      <c r="L59">
        <v>17.47</v>
      </c>
      <c r="M59">
        <v>46.553218128479337</v>
      </c>
      <c r="N59">
        <v>52.966044665640091</v>
      </c>
      <c r="O59">
        <v>74.026980571519189</v>
      </c>
      <c r="P59">
        <v>34.009358094079552</v>
      </c>
      <c r="Q59">
        <v>9.6282616660567264</v>
      </c>
      <c r="R59">
        <v>19.140360998847129</v>
      </c>
      <c r="S59">
        <v>11.767235152059925</v>
      </c>
      <c r="T59">
        <v>1.4220594765100671</v>
      </c>
      <c r="U59">
        <v>59.142494189895224</v>
      </c>
      <c r="V59">
        <v>8.8294022498755602</v>
      </c>
      <c r="W59">
        <v>18.800806556464813</v>
      </c>
      <c r="X59">
        <v>62.903574961597542</v>
      </c>
      <c r="Y59">
        <v>0</v>
      </c>
      <c r="Z59">
        <v>5.5317484079090899</v>
      </c>
      <c r="AA59">
        <v>5.9599982075949383</v>
      </c>
      <c r="AB59">
        <v>20.892252622160846</v>
      </c>
      <c r="AC59">
        <v>14.981279352715411</v>
      </c>
      <c r="AD59">
        <v>9.3586858722608266</v>
      </c>
      <c r="AE59">
        <v>25.449146881611547</v>
      </c>
      <c r="AF59">
        <v>0</v>
      </c>
      <c r="AG59">
        <v>30.130845256698812</v>
      </c>
      <c r="AH59">
        <v>77.30135434897926</v>
      </c>
      <c r="AI59">
        <v>1.8374108455118332</v>
      </c>
      <c r="AJ59">
        <v>0</v>
      </c>
      <c r="AK59">
        <v>28.700749574940904</v>
      </c>
      <c r="AL59">
        <v>55.258633618416518</v>
      </c>
      <c r="AM59">
        <v>0</v>
      </c>
      <c r="AN59">
        <v>6.1606984241464956E-2</v>
      </c>
      <c r="AO59">
        <v>0</v>
      </c>
      <c r="AP59">
        <v>1.3583972803645401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3.1022947619047621</v>
      </c>
      <c r="BB59">
        <v>2.4623039303675047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1224.1329575868981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494.75138496677505</v>
      </c>
      <c r="L60">
        <v>17.47</v>
      </c>
      <c r="M60">
        <v>46.553218128479337</v>
      </c>
      <c r="N60">
        <v>52.966044665640091</v>
      </c>
      <c r="O60">
        <v>74.026980571519189</v>
      </c>
      <c r="P60">
        <v>34.429525073976002</v>
      </c>
      <c r="Q60">
        <v>9.6282616660567264</v>
      </c>
      <c r="R60">
        <v>19.140360998847129</v>
      </c>
      <c r="S60">
        <v>11.767235152059925</v>
      </c>
      <c r="T60">
        <v>1.4220594765100671</v>
      </c>
      <c r="U60">
        <v>59.142494189895224</v>
      </c>
      <c r="V60">
        <v>8.8294022498755602</v>
      </c>
      <c r="W60">
        <v>18.800806556464813</v>
      </c>
      <c r="X60">
        <v>62.903574961597542</v>
      </c>
      <c r="Y60">
        <v>0</v>
      </c>
      <c r="Z60">
        <v>5.5317484079090899</v>
      </c>
      <c r="AA60">
        <v>5.9599982075949383</v>
      </c>
      <c r="AB60">
        <v>20.892252622160846</v>
      </c>
      <c r="AC60">
        <v>14.981279352715411</v>
      </c>
      <c r="AD60">
        <v>9.3586858722608266</v>
      </c>
      <c r="AE60">
        <v>25.449146881611547</v>
      </c>
      <c r="AF60">
        <v>0</v>
      </c>
      <c r="AG60">
        <v>30.130845256698812</v>
      </c>
      <c r="AH60">
        <v>77.30135434897926</v>
      </c>
      <c r="AI60">
        <v>1.8374108455118332</v>
      </c>
      <c r="AJ60">
        <v>0</v>
      </c>
      <c r="AK60">
        <v>28.700749574940904</v>
      </c>
      <c r="AL60">
        <v>55.258633618416518</v>
      </c>
      <c r="AM60">
        <v>0</v>
      </c>
      <c r="AN60">
        <v>6.1606984241464956E-2</v>
      </c>
      <c r="AO60">
        <v>0</v>
      </c>
      <c r="AP60">
        <v>1.3583972803645401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3.1022947619047621</v>
      </c>
      <c r="BB60">
        <v>2.4623039303675047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1224.553761264732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494.75138496677505</v>
      </c>
      <c r="L61">
        <v>17.47</v>
      </c>
      <c r="M61">
        <v>46.553218128479337</v>
      </c>
      <c r="N61">
        <v>52.966044665640091</v>
      </c>
      <c r="O61">
        <v>74.026980571519189</v>
      </c>
      <c r="P61">
        <v>32.319325930556623</v>
      </c>
      <c r="Q61">
        <v>9.6282616660567264</v>
      </c>
      <c r="R61">
        <v>19.140360998847129</v>
      </c>
      <c r="S61">
        <v>11.767235152059925</v>
      </c>
      <c r="T61">
        <v>1.4220594765100671</v>
      </c>
      <c r="U61">
        <v>59.142494189895224</v>
      </c>
      <c r="V61">
        <v>8.8294022498755602</v>
      </c>
      <c r="W61">
        <v>18.800806556464813</v>
      </c>
      <c r="X61">
        <v>62.903574961597542</v>
      </c>
      <c r="Y61">
        <v>0</v>
      </c>
      <c r="Z61">
        <v>5.5317484079090899</v>
      </c>
      <c r="AA61">
        <v>11.919996415189877</v>
      </c>
      <c r="AB61">
        <v>20.892252622160846</v>
      </c>
      <c r="AC61">
        <v>14.981279352715411</v>
      </c>
      <c r="AD61">
        <v>9.3586858722608266</v>
      </c>
      <c r="AE61">
        <v>25.449146881611547</v>
      </c>
      <c r="AF61">
        <v>0</v>
      </c>
      <c r="AG61">
        <v>30.130845256698812</v>
      </c>
      <c r="AH61">
        <v>77.30135434897926</v>
      </c>
      <c r="AI61">
        <v>1.8374108455118332</v>
      </c>
      <c r="AJ61">
        <v>0</v>
      </c>
      <c r="AK61">
        <v>28.700749574940904</v>
      </c>
      <c r="AL61">
        <v>55.258633618416518</v>
      </c>
      <c r="AM61">
        <v>0</v>
      </c>
      <c r="AN61">
        <v>6.1606984241464956E-2</v>
      </c>
      <c r="AO61">
        <v>0</v>
      </c>
      <c r="AP61">
        <v>1.3583972803645401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3.1022947619047621</v>
      </c>
      <c r="BB61">
        <v>2.4623039303675047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1228.4035603289074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494.75138496677505</v>
      </c>
      <c r="L62">
        <v>17.47</v>
      </c>
      <c r="M62">
        <v>46.553218128479337</v>
      </c>
      <c r="N62">
        <v>52.966044665640091</v>
      </c>
      <c r="O62">
        <v>74.026980571519189</v>
      </c>
      <c r="P62">
        <v>33.33</v>
      </c>
      <c r="Q62">
        <v>9.6282616660567264</v>
      </c>
      <c r="R62">
        <v>19.140360998847129</v>
      </c>
      <c r="S62">
        <v>11.767235152059925</v>
      </c>
      <c r="T62">
        <v>1.4220594765100671</v>
      </c>
      <c r="U62">
        <v>59.142494189895224</v>
      </c>
      <c r="V62">
        <v>8.8294022498755602</v>
      </c>
      <c r="W62">
        <v>18.800806556464813</v>
      </c>
      <c r="X62">
        <v>62.903574961597542</v>
      </c>
      <c r="Y62">
        <v>0</v>
      </c>
      <c r="Z62">
        <v>5.5317484079090899</v>
      </c>
      <c r="AA62">
        <v>11.919996415189877</v>
      </c>
      <c r="AB62">
        <v>20.892252622160846</v>
      </c>
      <c r="AC62">
        <v>14.981279352715411</v>
      </c>
      <c r="AD62">
        <v>9.3586858722608266</v>
      </c>
      <c r="AE62">
        <v>25.449146881611547</v>
      </c>
      <c r="AF62">
        <v>0</v>
      </c>
      <c r="AG62">
        <v>30.130845256698812</v>
      </c>
      <c r="AH62">
        <v>77.30135434897926</v>
      </c>
      <c r="AI62">
        <v>1.8374108455118332</v>
      </c>
      <c r="AJ62">
        <v>0</v>
      </c>
      <c r="AK62">
        <v>28.700749574940904</v>
      </c>
      <c r="AL62">
        <v>55.258633618416518</v>
      </c>
      <c r="AM62">
        <v>0</v>
      </c>
      <c r="AN62">
        <v>6.1606984241464956E-2</v>
      </c>
      <c r="AO62">
        <v>0</v>
      </c>
      <c r="AP62">
        <v>1.3583972803645401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0.82982482872928165</v>
      </c>
      <c r="BA62">
        <v>3.1022947619047621</v>
      </c>
      <c r="BB62">
        <v>2.4623039303675047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1230.24405922708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494.75138496677505</v>
      </c>
      <c r="L63">
        <v>17.47</v>
      </c>
      <c r="M63">
        <v>46.553218128479337</v>
      </c>
      <c r="N63">
        <v>52.966044665640091</v>
      </c>
      <c r="O63">
        <v>74.026980571519189</v>
      </c>
      <c r="P63">
        <v>34.349006833607412</v>
      </c>
      <c r="Q63">
        <v>9.6282616660567264</v>
      </c>
      <c r="R63">
        <v>19.140360998847129</v>
      </c>
      <c r="S63">
        <v>11.767235152059925</v>
      </c>
      <c r="T63">
        <v>1.4220594765100671</v>
      </c>
      <c r="U63">
        <v>59.142494189895224</v>
      </c>
      <c r="V63">
        <v>8.8294022498755602</v>
      </c>
      <c r="W63">
        <v>18.800806556464813</v>
      </c>
      <c r="X63">
        <v>62.903574961597542</v>
      </c>
      <c r="Y63">
        <v>0</v>
      </c>
      <c r="Z63">
        <v>5.5317484079090899</v>
      </c>
      <c r="AA63">
        <v>11.919996415189877</v>
      </c>
      <c r="AB63">
        <v>20.892252622160846</v>
      </c>
      <c r="AC63">
        <v>14.981279352715411</v>
      </c>
      <c r="AD63">
        <v>4.6793427135547025</v>
      </c>
      <c r="AE63">
        <v>25.449146881611547</v>
      </c>
      <c r="AF63">
        <v>0</v>
      </c>
      <c r="AG63">
        <v>30.130845256698812</v>
      </c>
      <c r="AH63">
        <v>77.30135434897926</v>
      </c>
      <c r="AI63">
        <v>1.8374108455118332</v>
      </c>
      <c r="AJ63">
        <v>0</v>
      </c>
      <c r="AK63">
        <v>28.700749574940904</v>
      </c>
      <c r="AL63">
        <v>55.258633618416518</v>
      </c>
      <c r="AM63">
        <v>0</v>
      </c>
      <c r="AN63">
        <v>6.1606984241464956E-2</v>
      </c>
      <c r="AO63">
        <v>0</v>
      </c>
      <c r="AP63">
        <v>1.3583972803645401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0.82982482872928165</v>
      </c>
      <c r="BA63">
        <v>3.1022947619047621</v>
      </c>
      <c r="BB63">
        <v>2.4623039303675047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1226.5837229019812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494.75138496677505</v>
      </c>
      <c r="L64">
        <v>17.47</v>
      </c>
      <c r="M64">
        <v>46.553218128479337</v>
      </c>
      <c r="N64">
        <v>52.966044665640091</v>
      </c>
      <c r="O64">
        <v>74.026980571519189</v>
      </c>
      <c r="P64">
        <v>35.36</v>
      </c>
      <c r="Q64">
        <v>9.6282616660567264</v>
      </c>
      <c r="R64">
        <v>16.414280370629367</v>
      </c>
      <c r="S64">
        <v>11.767235152059925</v>
      </c>
      <c r="T64">
        <v>1.4220594765100671</v>
      </c>
      <c r="U64">
        <v>59.142494189895224</v>
      </c>
      <c r="V64">
        <v>8.8294022498755602</v>
      </c>
      <c r="W64">
        <v>18.800806556464813</v>
      </c>
      <c r="X64">
        <v>62.903574961597542</v>
      </c>
      <c r="Y64">
        <v>0</v>
      </c>
      <c r="Z64">
        <v>5.5317484079090899</v>
      </c>
      <c r="AA64">
        <v>11.919996415189877</v>
      </c>
      <c r="AB64">
        <v>20.892252622160846</v>
      </c>
      <c r="AC64">
        <v>14.981279352715411</v>
      </c>
      <c r="AD64">
        <v>4.6793427135547025</v>
      </c>
      <c r="AE64">
        <v>25.449146881611547</v>
      </c>
      <c r="AF64">
        <v>0</v>
      </c>
      <c r="AG64">
        <v>30.130845256698812</v>
      </c>
      <c r="AH64">
        <v>77.30135434897926</v>
      </c>
      <c r="AI64">
        <v>1.8374108455118332</v>
      </c>
      <c r="AJ64">
        <v>0</v>
      </c>
      <c r="AK64">
        <v>28.700749574940904</v>
      </c>
      <c r="AL64">
        <v>55.258633618416518</v>
      </c>
      <c r="AM64">
        <v>0</v>
      </c>
      <c r="AN64">
        <v>6.1606984241464956E-2</v>
      </c>
      <c r="AO64">
        <v>0</v>
      </c>
      <c r="AP64">
        <v>1.3583972803645401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0.82982482872928165</v>
      </c>
      <c r="BA64">
        <v>3.1022947619047621</v>
      </c>
      <c r="BB64">
        <v>2.4623039303675047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1224.8686354401561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494.75138496677505</v>
      </c>
      <c r="L65">
        <v>17.47</v>
      </c>
      <c r="M65">
        <v>46.553218128479337</v>
      </c>
      <c r="N65">
        <v>52.966044665640091</v>
      </c>
      <c r="O65">
        <v>74.026980571519189</v>
      </c>
      <c r="P65">
        <v>36.02884789011069</v>
      </c>
      <c r="Q65">
        <v>9.6282616660567264</v>
      </c>
      <c r="R65">
        <v>19.140360998847129</v>
      </c>
      <c r="S65">
        <v>11.767235152059925</v>
      </c>
      <c r="T65">
        <v>1.4220594765100671</v>
      </c>
      <c r="U65">
        <v>59.142494189895224</v>
      </c>
      <c r="V65">
        <v>8.8294022498755602</v>
      </c>
      <c r="W65">
        <v>18.800806556464813</v>
      </c>
      <c r="X65">
        <v>62.903574961597542</v>
      </c>
      <c r="Y65">
        <v>0</v>
      </c>
      <c r="Z65">
        <v>2.7658744235454535</v>
      </c>
      <c r="AA65">
        <v>11.919996415189877</v>
      </c>
      <c r="AB65">
        <v>20.892252622160846</v>
      </c>
      <c r="AC65">
        <v>14.981279352715411</v>
      </c>
      <c r="AD65">
        <v>4.6793427135547025</v>
      </c>
      <c r="AE65">
        <v>25.449146881611547</v>
      </c>
      <c r="AF65">
        <v>0</v>
      </c>
      <c r="AG65">
        <v>30.130845256698812</v>
      </c>
      <c r="AH65">
        <v>77.30135434897926</v>
      </c>
      <c r="AI65">
        <v>1.8374108455118332</v>
      </c>
      <c r="AJ65">
        <v>0</v>
      </c>
      <c r="AK65">
        <v>28.700749574940904</v>
      </c>
      <c r="AL65">
        <v>55.258633618416518</v>
      </c>
      <c r="AM65">
        <v>0</v>
      </c>
      <c r="AN65">
        <v>6.1606984241464956E-2</v>
      </c>
      <c r="AO65">
        <v>0</v>
      </c>
      <c r="AP65">
        <v>3.5318336316487153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1.6596487403314917</v>
      </c>
      <c r="BA65">
        <v>3.1022947619047621</v>
      </c>
      <c r="BB65">
        <v>2.4623039303675047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1228.5009502370074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494.75138496677505</v>
      </c>
      <c r="L66">
        <v>17.47</v>
      </c>
      <c r="M66">
        <v>46.553218128479337</v>
      </c>
      <c r="N66">
        <v>52.966044665640091</v>
      </c>
      <c r="O66">
        <v>74.026980571519189</v>
      </c>
      <c r="P66">
        <v>36.409999999999997</v>
      </c>
      <c r="Q66">
        <v>9.6282616660567264</v>
      </c>
      <c r="R66">
        <v>19.140360998847129</v>
      </c>
      <c r="S66">
        <v>11.767235152059925</v>
      </c>
      <c r="T66">
        <v>1.4220594765100671</v>
      </c>
      <c r="U66">
        <v>59.142494189895224</v>
      </c>
      <c r="V66">
        <v>8.8294022498755602</v>
      </c>
      <c r="W66">
        <v>18.800806556464813</v>
      </c>
      <c r="X66">
        <v>62.903574961597542</v>
      </c>
      <c r="Y66">
        <v>0</v>
      </c>
      <c r="Z66">
        <v>2.7658744235454535</v>
      </c>
      <c r="AA66">
        <v>11.919996415189877</v>
      </c>
      <c r="AB66">
        <v>20.892252622160846</v>
      </c>
      <c r="AC66">
        <v>14.981279352715411</v>
      </c>
      <c r="AD66">
        <v>4.6793427135547025</v>
      </c>
      <c r="AE66">
        <v>25.449146881611547</v>
      </c>
      <c r="AF66">
        <v>0</v>
      </c>
      <c r="AG66">
        <v>30.130845256698812</v>
      </c>
      <c r="AH66">
        <v>77.30135434897926</v>
      </c>
      <c r="AI66">
        <v>1.8374108455118332</v>
      </c>
      <c r="AJ66">
        <v>0</v>
      </c>
      <c r="AK66">
        <v>28.700749574940904</v>
      </c>
      <c r="AL66">
        <v>55.258633618416518</v>
      </c>
      <c r="AM66">
        <v>0</v>
      </c>
      <c r="AN66">
        <v>6.1606984241464956E-2</v>
      </c>
      <c r="AO66">
        <v>0</v>
      </c>
      <c r="AP66">
        <v>3.5318336316487153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1.6596487403314917</v>
      </c>
      <c r="BA66">
        <v>3.1022947619047621</v>
      </c>
      <c r="BB66">
        <v>2.4623039303675047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1228.8821023468968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494.75138496677505</v>
      </c>
      <c r="L67">
        <v>17.47</v>
      </c>
      <c r="M67">
        <v>40.303294792689115</v>
      </c>
      <c r="N67">
        <v>52.966044665640091</v>
      </c>
      <c r="O67">
        <v>74.026980571519189</v>
      </c>
      <c r="P67">
        <v>36.65</v>
      </c>
      <c r="Q67">
        <v>9.6282616660567264</v>
      </c>
      <c r="R67">
        <v>15.098109409356727</v>
      </c>
      <c r="S67">
        <v>11.767235152059925</v>
      </c>
      <c r="T67">
        <v>1.4220594765100671</v>
      </c>
      <c r="U67">
        <v>59.142494189895224</v>
      </c>
      <c r="V67">
        <v>8.8294022498755602</v>
      </c>
      <c r="W67">
        <v>18.800806556464813</v>
      </c>
      <c r="X67">
        <v>62.903574961597542</v>
      </c>
      <c r="Y67">
        <v>0</v>
      </c>
      <c r="Z67">
        <v>2.7658744235454535</v>
      </c>
      <c r="AA67">
        <v>11.919996415189877</v>
      </c>
      <c r="AB67">
        <v>20.892252622160846</v>
      </c>
      <c r="AC67">
        <v>14.981279352715411</v>
      </c>
      <c r="AD67">
        <v>4.6793427135547025</v>
      </c>
      <c r="AE67">
        <v>25.449146881611547</v>
      </c>
      <c r="AF67">
        <v>0</v>
      </c>
      <c r="AG67">
        <v>30.130845256698812</v>
      </c>
      <c r="AH67">
        <v>77.30135434897926</v>
      </c>
      <c r="AI67">
        <v>0</v>
      </c>
      <c r="AJ67">
        <v>0</v>
      </c>
      <c r="AK67">
        <v>28.700749574940904</v>
      </c>
      <c r="AL67">
        <v>55.258633618416518</v>
      </c>
      <c r="AM67">
        <v>0</v>
      </c>
      <c r="AN67">
        <v>6.1606984241464956E-2</v>
      </c>
      <c r="AO67">
        <v>0</v>
      </c>
      <c r="AP67">
        <v>4.890230912013255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1.6596487403314917</v>
      </c>
      <c r="BA67">
        <v>3.1022947619047621</v>
      </c>
      <c r="BB67">
        <v>2.4623039303675047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1218.3509138564691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494.75138496677505</v>
      </c>
      <c r="L68">
        <v>17.47</v>
      </c>
      <c r="M68">
        <v>40.303294792689115</v>
      </c>
      <c r="N68">
        <v>52.966044665640091</v>
      </c>
      <c r="O68">
        <v>74.026980571519189</v>
      </c>
      <c r="P68">
        <v>36.65</v>
      </c>
      <c r="Q68">
        <v>9.6282616660567264</v>
      </c>
      <c r="R68">
        <v>15.098109409356727</v>
      </c>
      <c r="S68">
        <v>11.767235152059925</v>
      </c>
      <c r="T68">
        <v>1.4220594765100671</v>
      </c>
      <c r="U68">
        <v>59.142494189895224</v>
      </c>
      <c r="V68">
        <v>8.8294022498755602</v>
      </c>
      <c r="W68">
        <v>18.800806556464813</v>
      </c>
      <c r="X68">
        <v>62.903574961597542</v>
      </c>
      <c r="Y68">
        <v>0</v>
      </c>
      <c r="Z68">
        <v>2.7658744235454535</v>
      </c>
      <c r="AA68">
        <v>11.919996415189877</v>
      </c>
      <c r="AB68">
        <v>20.892252622160846</v>
      </c>
      <c r="AC68">
        <v>14.981279352715411</v>
      </c>
      <c r="AD68">
        <v>4.6793427135547025</v>
      </c>
      <c r="AE68">
        <v>25.449146881611547</v>
      </c>
      <c r="AF68">
        <v>0</v>
      </c>
      <c r="AG68">
        <v>30.130845256698812</v>
      </c>
      <c r="AH68">
        <v>77.30135434897926</v>
      </c>
      <c r="AI68">
        <v>0</v>
      </c>
      <c r="AJ68">
        <v>0</v>
      </c>
      <c r="AK68">
        <v>28.700749574940904</v>
      </c>
      <c r="AL68">
        <v>55.258633618416518</v>
      </c>
      <c r="AM68">
        <v>0</v>
      </c>
      <c r="AN68">
        <v>6.1606984241464956E-2</v>
      </c>
      <c r="AO68">
        <v>0</v>
      </c>
      <c r="AP68">
        <v>4.890230912013255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1.6596487403314917</v>
      </c>
      <c r="BA68">
        <v>3.1022947619047621</v>
      </c>
      <c r="BB68">
        <v>2.4623039303675047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1218.3509138564691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494.75138496677505</v>
      </c>
      <c r="L69">
        <v>17.47</v>
      </c>
      <c r="M69">
        <v>40.303294792689115</v>
      </c>
      <c r="N69">
        <v>52.966044665640091</v>
      </c>
      <c r="O69">
        <v>74.026980571519189</v>
      </c>
      <c r="P69">
        <v>36.65</v>
      </c>
      <c r="Q69">
        <v>9.6282616660567264</v>
      </c>
      <c r="R69">
        <v>18.876179005607479</v>
      </c>
      <c r="S69">
        <v>11.767235152059925</v>
      </c>
      <c r="T69">
        <v>1.4220594765100671</v>
      </c>
      <c r="U69">
        <v>59.142494189895224</v>
      </c>
      <c r="V69">
        <v>8.8294022498755602</v>
      </c>
      <c r="W69">
        <v>18.800806556464813</v>
      </c>
      <c r="X69">
        <v>62.903574961597542</v>
      </c>
      <c r="Y69">
        <v>0</v>
      </c>
      <c r="Z69">
        <v>2.7658744235454535</v>
      </c>
      <c r="AA69">
        <v>11.919996415189877</v>
      </c>
      <c r="AB69">
        <v>20.892252622160846</v>
      </c>
      <c r="AC69">
        <v>14.981279352715411</v>
      </c>
      <c r="AD69">
        <v>4.6793427135547025</v>
      </c>
      <c r="AE69">
        <v>25.449146881611547</v>
      </c>
      <c r="AF69">
        <v>0</v>
      </c>
      <c r="AG69">
        <v>30.130845256698812</v>
      </c>
      <c r="AH69">
        <v>77.30135434897926</v>
      </c>
      <c r="AI69">
        <v>0</v>
      </c>
      <c r="AJ69">
        <v>0</v>
      </c>
      <c r="AK69">
        <v>28.700749574940904</v>
      </c>
      <c r="AL69">
        <v>55.258633618416518</v>
      </c>
      <c r="AM69">
        <v>0</v>
      </c>
      <c r="AN69">
        <v>6.1606984241464956E-2</v>
      </c>
      <c r="AO69">
        <v>0</v>
      </c>
      <c r="AP69">
        <v>1.0867181756420878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2.0494522656249998</v>
      </c>
      <c r="BA69">
        <v>3.1022947619047621</v>
      </c>
      <c r="BB69">
        <v>2.4623039303675047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1218.715274241642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494.75138496677505</v>
      </c>
      <c r="L70">
        <v>17.47</v>
      </c>
      <c r="M70">
        <v>40.303294792689115</v>
      </c>
      <c r="N70">
        <v>52.966044665640091</v>
      </c>
      <c r="O70">
        <v>74.026980571519189</v>
      </c>
      <c r="P70">
        <v>36.65</v>
      </c>
      <c r="Q70">
        <v>9.6282616660567264</v>
      </c>
      <c r="R70">
        <v>18.876179005607479</v>
      </c>
      <c r="S70">
        <v>11.767235152059925</v>
      </c>
      <c r="T70">
        <v>1.4220594765100671</v>
      </c>
      <c r="U70">
        <v>59.142494189895224</v>
      </c>
      <c r="V70">
        <v>8.8294022498755602</v>
      </c>
      <c r="W70">
        <v>18.800806556464813</v>
      </c>
      <c r="X70">
        <v>62.903574961597542</v>
      </c>
      <c r="Y70">
        <v>0</v>
      </c>
      <c r="Z70">
        <v>2.7658744235454535</v>
      </c>
      <c r="AA70">
        <v>11.919996415189877</v>
      </c>
      <c r="AB70">
        <v>20.892252622160846</v>
      </c>
      <c r="AC70">
        <v>14.981279352715411</v>
      </c>
      <c r="AD70">
        <v>4.6793427135547025</v>
      </c>
      <c r="AE70">
        <v>25.449146881611547</v>
      </c>
      <c r="AF70">
        <v>0</v>
      </c>
      <c r="AG70">
        <v>30.130845256698812</v>
      </c>
      <c r="AH70">
        <v>77.30135434897926</v>
      </c>
      <c r="AI70">
        <v>0</v>
      </c>
      <c r="AJ70">
        <v>0</v>
      </c>
      <c r="AK70">
        <v>28.700749574940904</v>
      </c>
      <c r="AL70">
        <v>55.258633618416518</v>
      </c>
      <c r="AM70">
        <v>0</v>
      </c>
      <c r="AN70">
        <v>6.1606984241464956E-2</v>
      </c>
      <c r="AO70">
        <v>0</v>
      </c>
      <c r="AP70">
        <v>1.0867181756420878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2.0494522656249998</v>
      </c>
      <c r="BA70">
        <v>3.1022947619047621</v>
      </c>
      <c r="BB70">
        <v>2.4623039303675047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1218.715274241642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494.75138496677505</v>
      </c>
      <c r="L71">
        <v>17.47</v>
      </c>
      <c r="M71">
        <v>40.303294792689115</v>
      </c>
      <c r="N71">
        <v>52.966044665640091</v>
      </c>
      <c r="O71">
        <v>74.026980571519189</v>
      </c>
      <c r="P71">
        <v>36.65</v>
      </c>
      <c r="Q71">
        <v>9.6282616660567264</v>
      </c>
      <c r="R71">
        <v>18.876179005607479</v>
      </c>
      <c r="S71">
        <v>11.767235152059925</v>
      </c>
      <c r="T71">
        <v>1.4220594765100671</v>
      </c>
      <c r="U71">
        <v>59.142494189895224</v>
      </c>
      <c r="V71">
        <v>8.8294022498755602</v>
      </c>
      <c r="W71">
        <v>18.800806556464813</v>
      </c>
      <c r="X71">
        <v>62.903574961597542</v>
      </c>
      <c r="Y71">
        <v>0</v>
      </c>
      <c r="Z71">
        <v>2.7658744235454535</v>
      </c>
      <c r="AA71">
        <v>11.919996415189877</v>
      </c>
      <c r="AB71">
        <v>20.892252622160846</v>
      </c>
      <c r="AC71">
        <v>14.981279352715411</v>
      </c>
      <c r="AD71">
        <v>4.6793427135547025</v>
      </c>
      <c r="AE71">
        <v>25.449146881611547</v>
      </c>
      <c r="AF71">
        <v>0</v>
      </c>
      <c r="AG71">
        <v>30.130845256698812</v>
      </c>
      <c r="AH71">
        <v>77.30135434897926</v>
      </c>
      <c r="AI71">
        <v>0</v>
      </c>
      <c r="AJ71">
        <v>0</v>
      </c>
      <c r="AK71">
        <v>28.700749574940904</v>
      </c>
      <c r="AL71">
        <v>55.258633618416518</v>
      </c>
      <c r="AM71">
        <v>0</v>
      </c>
      <c r="AN71">
        <v>6.1606984241464956E-2</v>
      </c>
      <c r="AO71">
        <v>0</v>
      </c>
      <c r="AP71">
        <v>1.0867181756420878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2.0494522656249998</v>
      </c>
      <c r="BA71">
        <v>3.1022947619047621</v>
      </c>
      <c r="BB71">
        <v>2.4623039303675047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1218.715274241642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494.75138496677505</v>
      </c>
      <c r="L72">
        <v>17.47</v>
      </c>
      <c r="M72">
        <v>42.669784536273568</v>
      </c>
      <c r="N72">
        <v>52.966044665640091</v>
      </c>
      <c r="O72">
        <v>74.026980571519189</v>
      </c>
      <c r="P72">
        <v>36.65</v>
      </c>
      <c r="Q72">
        <v>9.6282616660567264</v>
      </c>
      <c r="R72">
        <v>18.876179005607479</v>
      </c>
      <c r="S72">
        <v>11.767235152059925</v>
      </c>
      <c r="T72">
        <v>1.4220594765100671</v>
      </c>
      <c r="U72">
        <v>59.142494189895224</v>
      </c>
      <c r="V72">
        <v>8.8294022498755602</v>
      </c>
      <c r="W72">
        <v>18.800806556464813</v>
      </c>
      <c r="X72">
        <v>62.903574961597542</v>
      </c>
      <c r="Y72">
        <v>0</v>
      </c>
      <c r="Z72">
        <v>2.7658744235454535</v>
      </c>
      <c r="AA72">
        <v>11.919996415189877</v>
      </c>
      <c r="AB72">
        <v>20.892252622160846</v>
      </c>
      <c r="AC72">
        <v>14.981279352715411</v>
      </c>
      <c r="AD72">
        <v>4.6793427135547025</v>
      </c>
      <c r="AE72">
        <v>25.449146881611547</v>
      </c>
      <c r="AF72">
        <v>0</v>
      </c>
      <c r="AG72">
        <v>30.130845256698812</v>
      </c>
      <c r="AH72">
        <v>77.30135434897926</v>
      </c>
      <c r="AI72">
        <v>0</v>
      </c>
      <c r="AJ72">
        <v>0</v>
      </c>
      <c r="AK72">
        <v>28.700749574940904</v>
      </c>
      <c r="AL72">
        <v>55.258633618416518</v>
      </c>
      <c r="AM72">
        <v>0</v>
      </c>
      <c r="AN72">
        <v>6.1606984241464956E-2</v>
      </c>
      <c r="AO72">
        <v>0</v>
      </c>
      <c r="AP72">
        <v>1.0867181756420878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3.0691790491071429</v>
      </c>
      <c r="BA72">
        <v>3.1022947619047621</v>
      </c>
      <c r="BB72">
        <v>2.4623039303675047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1222.1014907687086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494.75138496677505</v>
      </c>
      <c r="L73">
        <v>17.47</v>
      </c>
      <c r="M73">
        <v>47.508308815846128</v>
      </c>
      <c r="N73">
        <v>52.966044665640091</v>
      </c>
      <c r="O73">
        <v>74.026980571519189</v>
      </c>
      <c r="P73">
        <v>36.65</v>
      </c>
      <c r="Q73">
        <v>9.6282616660567264</v>
      </c>
      <c r="R73">
        <v>18.876179005607479</v>
      </c>
      <c r="S73">
        <v>11.767235152059925</v>
      </c>
      <c r="T73">
        <v>1.4220594765100671</v>
      </c>
      <c r="U73">
        <v>59.142494189895224</v>
      </c>
      <c r="V73">
        <v>8.8294022498755602</v>
      </c>
      <c r="W73">
        <v>18.800806556464813</v>
      </c>
      <c r="X73">
        <v>62.903574961597542</v>
      </c>
      <c r="Y73">
        <v>0</v>
      </c>
      <c r="Z73">
        <v>2.7658744235454535</v>
      </c>
      <c r="AA73">
        <v>11.919996415189877</v>
      </c>
      <c r="AB73">
        <v>20.892252622160846</v>
      </c>
      <c r="AC73">
        <v>14.981279352715411</v>
      </c>
      <c r="AD73">
        <v>4.6793427135547025</v>
      </c>
      <c r="AE73">
        <v>25.449146881611547</v>
      </c>
      <c r="AF73">
        <v>0</v>
      </c>
      <c r="AG73">
        <v>30.130845256698812</v>
      </c>
      <c r="AH73">
        <v>77.30135434897926</v>
      </c>
      <c r="AI73">
        <v>1.8374108455118332</v>
      </c>
      <c r="AJ73">
        <v>0</v>
      </c>
      <c r="AK73">
        <v>28.700749574940904</v>
      </c>
      <c r="AL73">
        <v>55.258633618416518</v>
      </c>
      <c r="AM73">
        <v>0</v>
      </c>
      <c r="AN73">
        <v>6.1606984241464956E-2</v>
      </c>
      <c r="AO73">
        <v>0</v>
      </c>
      <c r="AP73">
        <v>4.890230912013255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1.2277750260223048</v>
      </c>
      <c r="AZ73">
        <v>3.0691790491071429</v>
      </c>
      <c r="BA73">
        <v>3.1022947619047621</v>
      </c>
      <c r="BB73">
        <v>2.4623039303675047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1233.8087136561865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494.75138496677505</v>
      </c>
      <c r="L74">
        <v>17.47</v>
      </c>
      <c r="M74">
        <v>54.378981951849525</v>
      </c>
      <c r="N74">
        <v>52.966044665640091</v>
      </c>
      <c r="O74">
        <v>74.026980571519189</v>
      </c>
      <c r="P74">
        <v>36.65</v>
      </c>
      <c r="Q74">
        <v>9.6282616660567264</v>
      </c>
      <c r="R74">
        <v>18.876179005607479</v>
      </c>
      <c r="S74">
        <v>11.767235152059925</v>
      </c>
      <c r="T74">
        <v>1.4220594765100671</v>
      </c>
      <c r="U74">
        <v>59.142494189895224</v>
      </c>
      <c r="V74">
        <v>8.8294022498755602</v>
      </c>
      <c r="W74">
        <v>18.800806556464813</v>
      </c>
      <c r="X74">
        <v>62.903574961597542</v>
      </c>
      <c r="Y74">
        <v>0</v>
      </c>
      <c r="Z74">
        <v>2.7658744235454535</v>
      </c>
      <c r="AA74">
        <v>11.919996415189877</v>
      </c>
      <c r="AB74">
        <v>20.892252622160846</v>
      </c>
      <c r="AC74">
        <v>14.981279352715411</v>
      </c>
      <c r="AD74">
        <v>4.6793427135547025</v>
      </c>
      <c r="AE74">
        <v>25.449146881611547</v>
      </c>
      <c r="AF74">
        <v>0</v>
      </c>
      <c r="AG74">
        <v>30.130845256698812</v>
      </c>
      <c r="AH74">
        <v>77.30135434897926</v>
      </c>
      <c r="AI74">
        <v>8.2027292632386448</v>
      </c>
      <c r="AJ74">
        <v>0</v>
      </c>
      <c r="AK74">
        <v>28.700749574940904</v>
      </c>
      <c r="AL74">
        <v>55.258633618416518</v>
      </c>
      <c r="AM74">
        <v>5.4529511196246494</v>
      </c>
      <c r="AN74">
        <v>6.1606984241464956E-2</v>
      </c>
      <c r="AO74">
        <v>0</v>
      </c>
      <c r="AP74">
        <v>4.890230912013255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2.4601223128491618</v>
      </c>
      <c r="AZ74">
        <v>3.0691790491071429</v>
      </c>
      <c r="BA74">
        <v>3.1022947619047621</v>
      </c>
      <c r="BB74">
        <v>2.4623039303675047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1253.7300036163681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494.75138496677505</v>
      </c>
      <c r="L75">
        <v>17.47</v>
      </c>
      <c r="M75">
        <v>61.406623643420325</v>
      </c>
      <c r="N75">
        <v>52.966044665640091</v>
      </c>
      <c r="O75">
        <v>74.026980571519189</v>
      </c>
      <c r="P75">
        <v>36.369999999999997</v>
      </c>
      <c r="Q75">
        <v>9.6282616660567264</v>
      </c>
      <c r="R75">
        <v>19.140360998847129</v>
      </c>
      <c r="S75">
        <v>11.767235152059925</v>
      </c>
      <c r="T75">
        <v>1.4220594765100671</v>
      </c>
      <c r="U75">
        <v>59.142494189895224</v>
      </c>
      <c r="V75">
        <v>8.8294022498755602</v>
      </c>
      <c r="W75">
        <v>18.800806556464813</v>
      </c>
      <c r="X75">
        <v>62.903574961597542</v>
      </c>
      <c r="Y75">
        <v>0</v>
      </c>
      <c r="Z75">
        <v>2.7658744235454535</v>
      </c>
      <c r="AA75">
        <v>17.879994622784814</v>
      </c>
      <c r="AB75">
        <v>20.892252622160846</v>
      </c>
      <c r="AC75">
        <v>14.981279352715411</v>
      </c>
      <c r="AD75">
        <v>9.3586858722608266</v>
      </c>
      <c r="AE75">
        <v>25.449146881611547</v>
      </c>
      <c r="AF75">
        <v>0</v>
      </c>
      <c r="AG75">
        <v>30.130845256698812</v>
      </c>
      <c r="AH75">
        <v>77.30135434897926</v>
      </c>
      <c r="AI75">
        <v>8.2027292632386448</v>
      </c>
      <c r="AJ75">
        <v>0</v>
      </c>
      <c r="AK75">
        <v>28.700749574940904</v>
      </c>
      <c r="AL75">
        <v>55.258633618416518</v>
      </c>
      <c r="AM75">
        <v>5.4529511196246494</v>
      </c>
      <c r="AN75">
        <v>6.1606984241464956E-2</v>
      </c>
      <c r="AO75">
        <v>0</v>
      </c>
      <c r="AP75">
        <v>0.21734363512841753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2.4601223128491618</v>
      </c>
      <c r="AZ75">
        <v>3.0691790491071429</v>
      </c>
      <c r="BA75">
        <v>3.1022947619047621</v>
      </c>
      <c r="BB75">
        <v>2.4623039303675047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1266.7082813905947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494.75138496677505</v>
      </c>
      <c r="L76">
        <v>17.47</v>
      </c>
      <c r="M76">
        <v>63.92770168444634</v>
      </c>
      <c r="N76">
        <v>52.966044665640091</v>
      </c>
      <c r="O76">
        <v>74.026980571519189</v>
      </c>
      <c r="P76">
        <v>36.369999999999997</v>
      </c>
      <c r="Q76">
        <v>9.6282616660567264</v>
      </c>
      <c r="R76">
        <v>18.876179005607479</v>
      </c>
      <c r="S76">
        <v>11.767235152059925</v>
      </c>
      <c r="T76">
        <v>1.4220594765100671</v>
      </c>
      <c r="U76">
        <v>59.142494189895224</v>
      </c>
      <c r="V76">
        <v>8.8294022498755602</v>
      </c>
      <c r="W76">
        <v>18.800806556464813</v>
      </c>
      <c r="X76">
        <v>62.903574961597542</v>
      </c>
      <c r="Y76">
        <v>0</v>
      </c>
      <c r="Z76">
        <v>2.7658744235454535</v>
      </c>
      <c r="AA76">
        <v>17.879994622784814</v>
      </c>
      <c r="AB76">
        <v>20.892252622160846</v>
      </c>
      <c r="AC76">
        <v>14.981279352715411</v>
      </c>
      <c r="AD76">
        <v>9.3586858722608266</v>
      </c>
      <c r="AE76">
        <v>25.449146881611547</v>
      </c>
      <c r="AF76">
        <v>0</v>
      </c>
      <c r="AG76">
        <v>30.130845256698812</v>
      </c>
      <c r="AH76">
        <v>77.30135434897926</v>
      </c>
      <c r="AI76">
        <v>1.8374108455118332</v>
      </c>
      <c r="AJ76">
        <v>0</v>
      </c>
      <c r="AK76">
        <v>28.700749574940904</v>
      </c>
      <c r="AL76">
        <v>55.258633618416518</v>
      </c>
      <c r="AM76">
        <v>5.4529511196246494</v>
      </c>
      <c r="AN76">
        <v>6.1606984241464956E-2</v>
      </c>
      <c r="AO76">
        <v>0</v>
      </c>
      <c r="AP76">
        <v>0.21734363512841753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2.4601223128491618</v>
      </c>
      <c r="AZ76">
        <v>3.0691790491071429</v>
      </c>
      <c r="BA76">
        <v>3.1022947619047621</v>
      </c>
      <c r="BB76">
        <v>2.4623039303675047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1262.5998590206543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494.75138496677505</v>
      </c>
      <c r="L77">
        <v>17.469831868669893</v>
      </c>
      <c r="M77">
        <v>63.92770168444634</v>
      </c>
      <c r="N77">
        <v>52.966044665640091</v>
      </c>
      <c r="O77">
        <v>74.026980571519189</v>
      </c>
      <c r="P77">
        <v>36.02884789011069</v>
      </c>
      <c r="Q77">
        <v>9.6282616660567264</v>
      </c>
      <c r="R77">
        <v>18.876179005607479</v>
      </c>
      <c r="S77">
        <v>11.767235152059925</v>
      </c>
      <c r="T77">
        <v>1.4220594765100671</v>
      </c>
      <c r="U77">
        <v>59.142494189895224</v>
      </c>
      <c r="V77">
        <v>8.8294022498755602</v>
      </c>
      <c r="W77">
        <v>18.800806556464813</v>
      </c>
      <c r="X77">
        <v>61.851872804999296</v>
      </c>
      <c r="Y77">
        <v>0</v>
      </c>
      <c r="Z77">
        <v>5.5317484079090899</v>
      </c>
      <c r="AA77">
        <v>17.879994622784814</v>
      </c>
      <c r="AB77">
        <v>20.892252622160846</v>
      </c>
      <c r="AC77">
        <v>14.981279352715411</v>
      </c>
      <c r="AD77">
        <v>14.03802858581553</v>
      </c>
      <c r="AE77">
        <v>25.449146881611547</v>
      </c>
      <c r="AF77">
        <v>0</v>
      </c>
      <c r="AG77">
        <v>30.130845256698812</v>
      </c>
      <c r="AH77">
        <v>77.30135434897926</v>
      </c>
      <c r="AI77">
        <v>1.8374108455118332</v>
      </c>
      <c r="AJ77">
        <v>0</v>
      </c>
      <c r="AK77">
        <v>28.700749574940904</v>
      </c>
      <c r="AL77">
        <v>55.258633618416518</v>
      </c>
      <c r="AM77">
        <v>5.4529511196246494</v>
      </c>
      <c r="AN77">
        <v>6.1606984241464956E-2</v>
      </c>
      <c r="AO77">
        <v>0</v>
      </c>
      <c r="AP77">
        <v>0.21734363512841753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3.8178203250620344</v>
      </c>
      <c r="AZ77">
        <v>3.0691790491071429</v>
      </c>
      <c r="BA77">
        <v>3.1022947619047621</v>
      </c>
      <c r="BB77">
        <v>2.4623039303675047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1270.0097513329679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494.75138496677505</v>
      </c>
      <c r="L78">
        <v>17.469869603239321</v>
      </c>
      <c r="M78">
        <v>63.92770168444634</v>
      </c>
      <c r="N78">
        <v>52.966044665640091</v>
      </c>
      <c r="O78">
        <v>74.026980571519189</v>
      </c>
      <c r="P78">
        <v>36.02884789011069</v>
      </c>
      <c r="Q78">
        <v>9.6282616660567264</v>
      </c>
      <c r="R78">
        <v>18.876179005607479</v>
      </c>
      <c r="S78">
        <v>11.767235152059925</v>
      </c>
      <c r="T78">
        <v>1.4220594765100671</v>
      </c>
      <c r="U78">
        <v>59.142494189895224</v>
      </c>
      <c r="V78">
        <v>8.8294022498755602</v>
      </c>
      <c r="W78">
        <v>18.800806556464813</v>
      </c>
      <c r="X78">
        <v>61.851872804999296</v>
      </c>
      <c r="Y78">
        <v>0</v>
      </c>
      <c r="Z78">
        <v>8.3396147618181811</v>
      </c>
      <c r="AA78">
        <v>17.879994622784814</v>
      </c>
      <c r="AB78">
        <v>20.892252622160846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30.130845256698812</v>
      </c>
      <c r="AH78">
        <v>78.186849973985375</v>
      </c>
      <c r="AI78">
        <v>3.93731009979374</v>
      </c>
      <c r="AJ78">
        <v>0</v>
      </c>
      <c r="AK78">
        <v>28.700749574940904</v>
      </c>
      <c r="AL78">
        <v>55.258633618416518</v>
      </c>
      <c r="AM78">
        <v>8.0812735984491848</v>
      </c>
      <c r="AN78">
        <v>6.1606984241464956E-2</v>
      </c>
      <c r="AO78">
        <v>0</v>
      </c>
      <c r="AP78">
        <v>0.21734363512841753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2.4623039303675047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1284.7804515038213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494.31177171509836</v>
      </c>
      <c r="L79">
        <v>17.469718091525241</v>
      </c>
      <c r="M79">
        <v>63.92770168444634</v>
      </c>
      <c r="N79">
        <v>52.966044665640091</v>
      </c>
      <c r="O79">
        <v>74.026980571519189</v>
      </c>
      <c r="P79">
        <v>36.02884789011069</v>
      </c>
      <c r="Q79">
        <v>9.6282616660567264</v>
      </c>
      <c r="R79">
        <v>18.876179005607479</v>
      </c>
      <c r="S79">
        <v>11.767235152059925</v>
      </c>
      <c r="T79">
        <v>1.4220594765100671</v>
      </c>
      <c r="U79">
        <v>59.142494189895224</v>
      </c>
      <c r="V79">
        <v>8.8294022498755602</v>
      </c>
      <c r="W79">
        <v>18.800806556464813</v>
      </c>
      <c r="X79">
        <v>61.851872804999296</v>
      </c>
      <c r="Y79">
        <v>0</v>
      </c>
      <c r="Z79">
        <v>8.3396147618181811</v>
      </c>
      <c r="AA79">
        <v>17.879994622784814</v>
      </c>
      <c r="AB79">
        <v>20.892252622160846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30.130845256698812</v>
      </c>
      <c r="AH79">
        <v>78.186849973985375</v>
      </c>
      <c r="AI79">
        <v>25.592514980669424</v>
      </c>
      <c r="AJ79">
        <v>0</v>
      </c>
      <c r="AK79">
        <v>28.700749574940904</v>
      </c>
      <c r="AL79">
        <v>55.258633618416518</v>
      </c>
      <c r="AM79">
        <v>8.0812735984491848</v>
      </c>
      <c r="AN79">
        <v>6.1606984241464956E-2</v>
      </c>
      <c r="AO79">
        <v>0</v>
      </c>
      <c r="AP79">
        <v>0.21734363512841753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1.3582854456140352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1304.8918731365529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494.31177171509836</v>
      </c>
      <c r="L80">
        <v>17.469718091525241</v>
      </c>
      <c r="M80">
        <v>63.92770168444634</v>
      </c>
      <c r="N80">
        <v>52.966044665640091</v>
      </c>
      <c r="O80">
        <v>74.026980571519189</v>
      </c>
      <c r="P80">
        <v>36.02884789011069</v>
      </c>
      <c r="Q80">
        <v>9.6282616660567264</v>
      </c>
      <c r="R80">
        <v>18.876179005607479</v>
      </c>
      <c r="S80">
        <v>11.767235152059925</v>
      </c>
      <c r="T80">
        <v>1.4220594765100671</v>
      </c>
      <c r="U80">
        <v>59.142494189895224</v>
      </c>
      <c r="V80">
        <v>8.8294022498755602</v>
      </c>
      <c r="W80">
        <v>18.800806556464813</v>
      </c>
      <c r="X80">
        <v>61.851872804999296</v>
      </c>
      <c r="Y80">
        <v>0</v>
      </c>
      <c r="Z80">
        <v>8.3396147618181811</v>
      </c>
      <c r="AA80">
        <v>17.879994622784814</v>
      </c>
      <c r="AB80">
        <v>20.892252622160846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30.130845256698812</v>
      </c>
      <c r="AH80">
        <v>78.186849973985375</v>
      </c>
      <c r="AI80">
        <v>25.592514980669424</v>
      </c>
      <c r="AJ80">
        <v>0</v>
      </c>
      <c r="AK80">
        <v>28.700749574940904</v>
      </c>
      <c r="AL80">
        <v>55.258633618416518</v>
      </c>
      <c r="AM80">
        <v>8.0812735984491848</v>
      </c>
      <c r="AN80">
        <v>6.1606984241464956E-2</v>
      </c>
      <c r="AO80">
        <v>0</v>
      </c>
      <c r="AP80">
        <v>0.21734363512841753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1.3582854456140352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1304.8918731365529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494.31177171509836</v>
      </c>
      <c r="L81">
        <v>17.469718091525241</v>
      </c>
      <c r="M81">
        <v>63.92770168444634</v>
      </c>
      <c r="N81">
        <v>52.966044665640091</v>
      </c>
      <c r="O81">
        <v>74.026980571519189</v>
      </c>
      <c r="P81">
        <v>36.02884789011069</v>
      </c>
      <c r="Q81">
        <v>9.6282616660567264</v>
      </c>
      <c r="R81">
        <v>18.876179005607479</v>
      </c>
      <c r="S81">
        <v>11.767235152059925</v>
      </c>
      <c r="T81">
        <v>1.4220594765100671</v>
      </c>
      <c r="U81">
        <v>59.142494189895224</v>
      </c>
      <c r="V81">
        <v>8.8294022498755602</v>
      </c>
      <c r="W81">
        <v>18.800806556464813</v>
      </c>
      <c r="X81">
        <v>61.851872804999296</v>
      </c>
      <c r="Y81">
        <v>0</v>
      </c>
      <c r="Z81">
        <v>8.3396147618181811</v>
      </c>
      <c r="AA81">
        <v>17.879994622784814</v>
      </c>
      <c r="AB81">
        <v>20.892252622160846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30.130845256698812</v>
      </c>
      <c r="AH81">
        <v>78.186849973985375</v>
      </c>
      <c r="AI81">
        <v>25.592514980669424</v>
      </c>
      <c r="AJ81">
        <v>0</v>
      </c>
      <c r="AK81">
        <v>28.700749574940904</v>
      </c>
      <c r="AL81">
        <v>55.258633618416518</v>
      </c>
      <c r="AM81">
        <v>8.0812735984491848</v>
      </c>
      <c r="AN81">
        <v>6.1606984241464956E-2</v>
      </c>
      <c r="AO81">
        <v>0</v>
      </c>
      <c r="AP81">
        <v>0.76070272294946151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1.3582854456140352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1305.435232224374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494.31177171509836</v>
      </c>
      <c r="L82">
        <v>17.469718091525241</v>
      </c>
      <c r="M82">
        <v>63.92770168444634</v>
      </c>
      <c r="N82">
        <v>52.966044665640091</v>
      </c>
      <c r="O82">
        <v>74.026980571519189</v>
      </c>
      <c r="P82">
        <v>36.02884789011069</v>
      </c>
      <c r="Q82">
        <v>9.6282616660567264</v>
      </c>
      <c r="R82">
        <v>18.876179005607479</v>
      </c>
      <c r="S82">
        <v>11.767235152059925</v>
      </c>
      <c r="T82">
        <v>1.4220594765100671</v>
      </c>
      <c r="U82">
        <v>59.142494189895224</v>
      </c>
      <c r="V82">
        <v>8.8294022498755602</v>
      </c>
      <c r="W82">
        <v>18.800806556464813</v>
      </c>
      <c r="X82">
        <v>61.851872804999296</v>
      </c>
      <c r="Y82">
        <v>0</v>
      </c>
      <c r="Z82">
        <v>8.3396147618181811</v>
      </c>
      <c r="AA82">
        <v>17.879994622784814</v>
      </c>
      <c r="AB82">
        <v>20.892252622160846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30.130845256698812</v>
      </c>
      <c r="AH82">
        <v>78.186849973985375</v>
      </c>
      <c r="AI82">
        <v>25.592514980669424</v>
      </c>
      <c r="AJ82">
        <v>0</v>
      </c>
      <c r="AK82">
        <v>28.700749574940904</v>
      </c>
      <c r="AL82">
        <v>55.258633618416518</v>
      </c>
      <c r="AM82">
        <v>8.0812735984491848</v>
      </c>
      <c r="AN82">
        <v>6.1606984241464956E-2</v>
      </c>
      <c r="AO82">
        <v>0</v>
      </c>
      <c r="AP82">
        <v>0.76070272294946151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1.3582854456140352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1305.435232224374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494.31177171509836</v>
      </c>
      <c r="L83">
        <v>17.47</v>
      </c>
      <c r="M83">
        <v>63.92770168444634</v>
      </c>
      <c r="N83">
        <v>52.966044665640091</v>
      </c>
      <c r="O83">
        <v>74.026980571519189</v>
      </c>
      <c r="P83">
        <v>36.02884789011069</v>
      </c>
      <c r="Q83">
        <v>9.6282616660567264</v>
      </c>
      <c r="R83">
        <v>18.876179005607479</v>
      </c>
      <c r="S83">
        <v>11.767235152059925</v>
      </c>
      <c r="T83">
        <v>1.4220594765100671</v>
      </c>
      <c r="U83">
        <v>59.142494189895224</v>
      </c>
      <c r="V83">
        <v>8.8294022498755602</v>
      </c>
      <c r="W83">
        <v>18.800806556464813</v>
      </c>
      <c r="X83">
        <v>61.851448525067461</v>
      </c>
      <c r="Y83">
        <v>0</v>
      </c>
      <c r="Z83">
        <v>8.3396147618181811</v>
      </c>
      <c r="AA83">
        <v>17.879994622784814</v>
      </c>
      <c r="AB83">
        <v>20.892252622160846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30.130845256698812</v>
      </c>
      <c r="AH83">
        <v>78.186849973985375</v>
      </c>
      <c r="AI83">
        <v>25.592514980669424</v>
      </c>
      <c r="AJ83">
        <v>0</v>
      </c>
      <c r="AK83">
        <v>28.700749574940904</v>
      </c>
      <c r="AL83">
        <v>55.258633618416518</v>
      </c>
      <c r="AM83">
        <v>8.0812735984491848</v>
      </c>
      <c r="AN83">
        <v>6.1606984241464956E-2</v>
      </c>
      <c r="AO83">
        <v>0</v>
      </c>
      <c r="AP83">
        <v>0.76070272294946151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1.3582854456140352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1305.4350898529169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494.31177171509836</v>
      </c>
      <c r="L84">
        <v>17.47</v>
      </c>
      <c r="M84">
        <v>63.92770168444634</v>
      </c>
      <c r="N84">
        <v>52.966044665640091</v>
      </c>
      <c r="O84">
        <v>74.026980571519189</v>
      </c>
      <c r="P84">
        <v>36.02884789011069</v>
      </c>
      <c r="Q84">
        <v>9.6282616660567264</v>
      </c>
      <c r="R84">
        <v>18.876179005607479</v>
      </c>
      <c r="S84">
        <v>11.767235152059925</v>
      </c>
      <c r="T84">
        <v>1.4220594765100671</v>
      </c>
      <c r="U84">
        <v>59.142494189895224</v>
      </c>
      <c r="V84">
        <v>8.8294022498755602</v>
      </c>
      <c r="W84">
        <v>18.800806556464813</v>
      </c>
      <c r="X84">
        <v>61.851448525067461</v>
      </c>
      <c r="Y84">
        <v>0</v>
      </c>
      <c r="Z84">
        <v>8.3396147618181811</v>
      </c>
      <c r="AA84">
        <v>17.879994622784814</v>
      </c>
      <c r="AB84">
        <v>20.892252622160846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30.130845256698812</v>
      </c>
      <c r="AH84">
        <v>78.186849973985375</v>
      </c>
      <c r="AI84">
        <v>25.592514980669424</v>
      </c>
      <c r="AJ84">
        <v>0</v>
      </c>
      <c r="AK84">
        <v>28.700749574940904</v>
      </c>
      <c r="AL84">
        <v>55.258633618416518</v>
      </c>
      <c r="AM84">
        <v>8.0812735984491848</v>
      </c>
      <c r="AN84">
        <v>6.1606984241464956E-2</v>
      </c>
      <c r="AO84">
        <v>0</v>
      </c>
      <c r="AP84">
        <v>0.76070272294946151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1.3582854456140352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1305.4350898529169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494.31177171509836</v>
      </c>
      <c r="L85">
        <v>17.47</v>
      </c>
      <c r="M85">
        <v>63.92770168444634</v>
      </c>
      <c r="N85">
        <v>52.966044665640091</v>
      </c>
      <c r="O85">
        <v>74.026980571519189</v>
      </c>
      <c r="P85">
        <v>36.02884789011069</v>
      </c>
      <c r="Q85">
        <v>9.6282616660567264</v>
      </c>
      <c r="R85">
        <v>18.876179005607479</v>
      </c>
      <c r="S85">
        <v>11.767235152059925</v>
      </c>
      <c r="T85">
        <v>1.4220594765100671</v>
      </c>
      <c r="U85">
        <v>59.142494189895224</v>
      </c>
      <c r="V85">
        <v>8.8294022498755602</v>
      </c>
      <c r="W85">
        <v>18.800806556464813</v>
      </c>
      <c r="X85">
        <v>61.851448525067461</v>
      </c>
      <c r="Y85">
        <v>0</v>
      </c>
      <c r="Z85">
        <v>8.3396147618181811</v>
      </c>
      <c r="AA85">
        <v>17.879994622784814</v>
      </c>
      <c r="AB85">
        <v>20.892252622160846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30.130845256698812</v>
      </c>
      <c r="AH85">
        <v>78.186849973985375</v>
      </c>
      <c r="AI85">
        <v>2.6248733998624938</v>
      </c>
      <c r="AJ85">
        <v>0</v>
      </c>
      <c r="AK85">
        <v>28.700749574940904</v>
      </c>
      <c r="AL85">
        <v>55.258633618416518</v>
      </c>
      <c r="AM85">
        <v>8.0812735984491848</v>
      </c>
      <c r="AN85">
        <v>6.1606984241464956E-2</v>
      </c>
      <c r="AO85">
        <v>0</v>
      </c>
      <c r="AP85">
        <v>0.76070272294946151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1.3582854456140352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1282.46744827211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494.31177171509836</v>
      </c>
      <c r="L86">
        <v>17.47</v>
      </c>
      <c r="M86">
        <v>63.92770168444634</v>
      </c>
      <c r="N86">
        <v>52.966044665640091</v>
      </c>
      <c r="O86">
        <v>74.026980571519189</v>
      </c>
      <c r="P86">
        <v>36.02884789011069</v>
      </c>
      <c r="Q86">
        <v>9.6282616660567264</v>
      </c>
      <c r="R86">
        <v>18.876179005607479</v>
      </c>
      <c r="S86">
        <v>11.767235152059925</v>
      </c>
      <c r="T86">
        <v>1.4220594765100671</v>
      </c>
      <c r="U86">
        <v>59.142494189895224</v>
      </c>
      <c r="V86">
        <v>8.8294022498755602</v>
      </c>
      <c r="W86">
        <v>18.800806556464813</v>
      </c>
      <c r="X86">
        <v>61.851448525067461</v>
      </c>
      <c r="Y86">
        <v>0</v>
      </c>
      <c r="Z86">
        <v>3.2660458599999993</v>
      </c>
      <c r="AA86">
        <v>17.879994622784814</v>
      </c>
      <c r="AB86">
        <v>20.892252622160846</v>
      </c>
      <c r="AC86">
        <v>14.981279352715411</v>
      </c>
      <c r="AD86">
        <v>18.717371299370232</v>
      </c>
      <c r="AE86">
        <v>25.449146881611547</v>
      </c>
      <c r="AF86">
        <v>0</v>
      </c>
      <c r="AG86">
        <v>30.130845256698812</v>
      </c>
      <c r="AH86">
        <v>77.30135434897926</v>
      </c>
      <c r="AI86">
        <v>1.8374108455118332</v>
      </c>
      <c r="AJ86">
        <v>0</v>
      </c>
      <c r="AK86">
        <v>28.700749574940904</v>
      </c>
      <c r="AL86">
        <v>55.258633618416518</v>
      </c>
      <c r="AM86">
        <v>8.0812735984491848</v>
      </c>
      <c r="AN86">
        <v>6.1606984241464956E-2</v>
      </c>
      <c r="AO86">
        <v>0</v>
      </c>
      <c r="AP86">
        <v>0.76070272294946151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3.8178203250620344</v>
      </c>
      <c r="AZ86">
        <v>3.0691790491071429</v>
      </c>
      <c r="BA86">
        <v>3.1022947619047621</v>
      </c>
      <c r="BB86">
        <v>1.3582854456140352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1274.0511851802271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494.31177171509836</v>
      </c>
      <c r="L87">
        <v>17.47</v>
      </c>
      <c r="M87">
        <v>63.92770168444634</v>
      </c>
      <c r="N87">
        <v>52.966044665640091</v>
      </c>
      <c r="O87">
        <v>74.026980571519189</v>
      </c>
      <c r="P87">
        <v>36.02884789011069</v>
      </c>
      <c r="Q87">
        <v>9.6282616660567264</v>
      </c>
      <c r="R87">
        <v>18.876179005607479</v>
      </c>
      <c r="S87">
        <v>11.767235152059925</v>
      </c>
      <c r="T87">
        <v>1.4220594765100671</v>
      </c>
      <c r="U87">
        <v>59.142494189895224</v>
      </c>
      <c r="V87">
        <v>8.8294022498755602</v>
      </c>
      <c r="W87">
        <v>18.800806556464813</v>
      </c>
      <c r="X87">
        <v>61.851448525067461</v>
      </c>
      <c r="Y87">
        <v>0</v>
      </c>
      <c r="Z87">
        <v>3.2660458599999993</v>
      </c>
      <c r="AA87">
        <v>17.879994622784814</v>
      </c>
      <c r="AB87">
        <v>20.892252622160846</v>
      </c>
      <c r="AC87">
        <v>14.981279352715411</v>
      </c>
      <c r="AD87">
        <v>18.717371299370232</v>
      </c>
      <c r="AE87">
        <v>25.449146881611547</v>
      </c>
      <c r="AF87">
        <v>0</v>
      </c>
      <c r="AG87">
        <v>30.130845256698812</v>
      </c>
      <c r="AH87">
        <v>77.30135434897926</v>
      </c>
      <c r="AI87">
        <v>1.8374108455118332</v>
      </c>
      <c r="AJ87">
        <v>0</v>
      </c>
      <c r="AK87">
        <v>28.700749574940904</v>
      </c>
      <c r="AL87">
        <v>55.258633618416518</v>
      </c>
      <c r="AM87">
        <v>8.0812735984491848</v>
      </c>
      <c r="AN87">
        <v>6.1606984241464956E-2</v>
      </c>
      <c r="AO87">
        <v>0</v>
      </c>
      <c r="AP87">
        <v>0.76070272294946151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3.8178203250620344</v>
      </c>
      <c r="AZ87">
        <v>3.0691790491071429</v>
      </c>
      <c r="BA87">
        <v>3.1022947619047621</v>
      </c>
      <c r="BB87">
        <v>1.3582854456140352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1274.0511851802271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494.31177171509836</v>
      </c>
      <c r="L88">
        <v>17.47</v>
      </c>
      <c r="M88">
        <v>63.92770168444634</v>
      </c>
      <c r="N88">
        <v>52.966044665640091</v>
      </c>
      <c r="O88">
        <v>74.026980571519189</v>
      </c>
      <c r="P88">
        <v>36.02884789011069</v>
      </c>
      <c r="Q88">
        <v>9.6282616660567264</v>
      </c>
      <c r="R88">
        <v>18.876179005607479</v>
      </c>
      <c r="S88">
        <v>11.767235152059925</v>
      </c>
      <c r="T88">
        <v>1.4220594765100671</v>
      </c>
      <c r="U88">
        <v>59.142494189895224</v>
      </c>
      <c r="V88">
        <v>8.8294022498755602</v>
      </c>
      <c r="W88">
        <v>18.800806556464813</v>
      </c>
      <c r="X88">
        <v>61.851448525067461</v>
      </c>
      <c r="Y88">
        <v>0</v>
      </c>
      <c r="Z88">
        <v>3.2660458599999993</v>
      </c>
      <c r="AA88">
        <v>17.879994622784814</v>
      </c>
      <c r="AB88">
        <v>20.892252622160846</v>
      </c>
      <c r="AC88">
        <v>14.981279352715411</v>
      </c>
      <c r="AD88">
        <v>18.717371299370232</v>
      </c>
      <c r="AE88">
        <v>25.449146881611547</v>
      </c>
      <c r="AF88">
        <v>0</v>
      </c>
      <c r="AG88">
        <v>30.130845256698812</v>
      </c>
      <c r="AH88">
        <v>77.30135434897926</v>
      </c>
      <c r="AI88">
        <v>7.8746197542608876</v>
      </c>
      <c r="AJ88">
        <v>0</v>
      </c>
      <c r="AK88">
        <v>28.700749574940904</v>
      </c>
      <c r="AL88">
        <v>55.258633618416518</v>
      </c>
      <c r="AM88">
        <v>8.0812735984491848</v>
      </c>
      <c r="AN88">
        <v>6.1606984241464956E-2</v>
      </c>
      <c r="AO88">
        <v>0</v>
      </c>
      <c r="AP88">
        <v>0.76070272294946151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3.8178203250620344</v>
      </c>
      <c r="AZ88">
        <v>3.0691790491071429</v>
      </c>
      <c r="BA88">
        <v>3.1022947619047621</v>
      </c>
      <c r="BB88">
        <v>1.3582854456140352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1280.0883940889762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494.31177171509836</v>
      </c>
      <c r="L89">
        <v>17.47</v>
      </c>
      <c r="M89">
        <v>63.92770168444634</v>
      </c>
      <c r="N89">
        <v>52.966044665640091</v>
      </c>
      <c r="O89">
        <v>74.026980571519189</v>
      </c>
      <c r="P89">
        <v>36.02884789011069</v>
      </c>
      <c r="Q89">
        <v>9.6282616660567264</v>
      </c>
      <c r="R89">
        <v>18.876179005607479</v>
      </c>
      <c r="S89">
        <v>11.767235152059925</v>
      </c>
      <c r="T89">
        <v>1.4220594765100671</v>
      </c>
      <c r="U89">
        <v>59.142494189895224</v>
      </c>
      <c r="V89">
        <v>8.8294022498755602</v>
      </c>
      <c r="W89">
        <v>18.800806556464813</v>
      </c>
      <c r="X89">
        <v>61.841448290867767</v>
      </c>
      <c r="Y89">
        <v>0</v>
      </c>
      <c r="Z89">
        <v>3.2660458599999993</v>
      </c>
      <c r="AA89">
        <v>17.879994622784814</v>
      </c>
      <c r="AB89">
        <v>20.892252622160846</v>
      </c>
      <c r="AC89">
        <v>14.981279352715411</v>
      </c>
      <c r="AD89">
        <v>18.717371299370232</v>
      </c>
      <c r="AE89">
        <v>25.449146881611547</v>
      </c>
      <c r="AF89">
        <v>0</v>
      </c>
      <c r="AG89">
        <v>30.130845256698812</v>
      </c>
      <c r="AH89">
        <v>77.30135434897926</v>
      </c>
      <c r="AI89">
        <v>7.8746197542608876</v>
      </c>
      <c r="AJ89">
        <v>0</v>
      </c>
      <c r="AK89">
        <v>28.700749574940904</v>
      </c>
      <c r="AL89">
        <v>55.258633618416518</v>
      </c>
      <c r="AM89">
        <v>8.0812735984491848</v>
      </c>
      <c r="AN89">
        <v>6.1606984241464956E-2</v>
      </c>
      <c r="AO89">
        <v>0</v>
      </c>
      <c r="AP89">
        <v>0.76070272294946151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3.8178203250620344</v>
      </c>
      <c r="AZ89">
        <v>3.0691790491071429</v>
      </c>
      <c r="BA89">
        <v>3.1022947619047621</v>
      </c>
      <c r="BB89">
        <v>1.3582854456140352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1280.0783938547766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494.31177171509836</v>
      </c>
      <c r="L90">
        <v>17.47</v>
      </c>
      <c r="M90">
        <v>63.92770168444634</v>
      </c>
      <c r="N90">
        <v>52.966044665640091</v>
      </c>
      <c r="O90">
        <v>74.026980571519189</v>
      </c>
      <c r="P90">
        <v>36.02884789011069</v>
      </c>
      <c r="Q90">
        <v>9.6282616660567264</v>
      </c>
      <c r="R90">
        <v>18.876179005607479</v>
      </c>
      <c r="S90">
        <v>11.767235152059925</v>
      </c>
      <c r="T90">
        <v>1.4220594765100671</v>
      </c>
      <c r="U90">
        <v>59.142494189895224</v>
      </c>
      <c r="V90">
        <v>8.8294022498755602</v>
      </c>
      <c r="W90">
        <v>18.800806556464813</v>
      </c>
      <c r="X90">
        <v>61.841448290867767</v>
      </c>
      <c r="Y90">
        <v>0</v>
      </c>
      <c r="Z90">
        <v>8.3396147618181811</v>
      </c>
      <c r="AA90">
        <v>17.879994622784814</v>
      </c>
      <c r="AB90">
        <v>20.892252622160846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30.130845256698812</v>
      </c>
      <c r="AH90">
        <v>78.186849973985375</v>
      </c>
      <c r="AI90">
        <v>7.8746197542608876</v>
      </c>
      <c r="AJ90">
        <v>0</v>
      </c>
      <c r="AK90">
        <v>28.700749574940904</v>
      </c>
      <c r="AL90">
        <v>55.258633618416518</v>
      </c>
      <c r="AM90">
        <v>8.0812735984491848</v>
      </c>
      <c r="AN90">
        <v>6.1606984241464956E-2</v>
      </c>
      <c r="AO90">
        <v>0</v>
      </c>
      <c r="AP90">
        <v>0.76070272294946151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1.3582854456140352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1287.7071943923088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494.31177171509836</v>
      </c>
      <c r="L91">
        <v>17.47</v>
      </c>
      <c r="M91">
        <v>63.92770168444634</v>
      </c>
      <c r="N91">
        <v>52.966044665640091</v>
      </c>
      <c r="O91">
        <v>74.026980571519189</v>
      </c>
      <c r="P91">
        <v>36.02884789011069</v>
      </c>
      <c r="Q91">
        <v>9.6282616660567264</v>
      </c>
      <c r="R91">
        <v>18.876179005607479</v>
      </c>
      <c r="S91">
        <v>11.767235152059925</v>
      </c>
      <c r="T91">
        <v>1.4220594765100671</v>
      </c>
      <c r="U91">
        <v>59.142494189895224</v>
      </c>
      <c r="V91">
        <v>8.8294022498755602</v>
      </c>
      <c r="W91">
        <v>18.800806556464813</v>
      </c>
      <c r="X91">
        <v>61.841448290867767</v>
      </c>
      <c r="Y91">
        <v>0</v>
      </c>
      <c r="Z91">
        <v>8.3396147618181811</v>
      </c>
      <c r="AA91">
        <v>17.879994622784814</v>
      </c>
      <c r="AB91">
        <v>20.892252622160846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30.130845256698812</v>
      </c>
      <c r="AH91">
        <v>78.186849973985375</v>
      </c>
      <c r="AI91">
        <v>7.8746197542608876</v>
      </c>
      <c r="AJ91">
        <v>0</v>
      </c>
      <c r="AK91">
        <v>28.700749574940904</v>
      </c>
      <c r="AL91">
        <v>55.258633618416518</v>
      </c>
      <c r="AM91">
        <v>8.0812735984491848</v>
      </c>
      <c r="AN91">
        <v>6.1606984241464956E-2</v>
      </c>
      <c r="AO91">
        <v>0</v>
      </c>
      <c r="AP91">
        <v>0.76070272294946151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1.3582854456140352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1287.7071943923088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494.31177171509836</v>
      </c>
      <c r="L92">
        <v>17.47</v>
      </c>
      <c r="M92">
        <v>63.92770168444634</v>
      </c>
      <c r="N92">
        <v>52.966044665640091</v>
      </c>
      <c r="O92">
        <v>74.026980571519189</v>
      </c>
      <c r="P92">
        <v>36.02884789011069</v>
      </c>
      <c r="Q92">
        <v>9.6282616660567264</v>
      </c>
      <c r="R92">
        <v>18.876179005607479</v>
      </c>
      <c r="S92">
        <v>11.767235152059925</v>
      </c>
      <c r="T92">
        <v>1.4220594765100671</v>
      </c>
      <c r="U92">
        <v>59.142494189895224</v>
      </c>
      <c r="V92">
        <v>8.8294022498755602</v>
      </c>
      <c r="W92">
        <v>18.800806556464813</v>
      </c>
      <c r="X92">
        <v>61.841448290867767</v>
      </c>
      <c r="Y92">
        <v>0</v>
      </c>
      <c r="Z92">
        <v>8.3396147618181811</v>
      </c>
      <c r="AA92">
        <v>17.879994622784814</v>
      </c>
      <c r="AB92">
        <v>20.892252622160846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30.130845256698812</v>
      </c>
      <c r="AH92">
        <v>78.186849973985375</v>
      </c>
      <c r="AI92">
        <v>7.8746197542608876</v>
      </c>
      <c r="AJ92">
        <v>0</v>
      </c>
      <c r="AK92">
        <v>28.700749574940904</v>
      </c>
      <c r="AL92">
        <v>55.258633618416518</v>
      </c>
      <c r="AM92">
        <v>8.0812735984491848</v>
      </c>
      <c r="AN92">
        <v>6.1606984241464956E-2</v>
      </c>
      <c r="AO92">
        <v>0</v>
      </c>
      <c r="AP92">
        <v>0.76070272294946151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1.3582854456140352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1287.7071943923088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494.31177171509836</v>
      </c>
      <c r="L93">
        <v>17.47</v>
      </c>
      <c r="M93">
        <v>63.92770168444634</v>
      </c>
      <c r="N93">
        <v>52.966044665640091</v>
      </c>
      <c r="O93">
        <v>74.026980571519189</v>
      </c>
      <c r="P93">
        <v>36.02884789011069</v>
      </c>
      <c r="Q93">
        <v>9.6282616660567264</v>
      </c>
      <c r="R93">
        <v>18.876179005607479</v>
      </c>
      <c r="S93">
        <v>11.767235152059925</v>
      </c>
      <c r="T93">
        <v>1.4220594765100671</v>
      </c>
      <c r="U93">
        <v>59.142494189895224</v>
      </c>
      <c r="V93">
        <v>8.8294022498755602</v>
      </c>
      <c r="W93">
        <v>18.800806556464813</v>
      </c>
      <c r="X93">
        <v>61.841448290867767</v>
      </c>
      <c r="Y93">
        <v>0</v>
      </c>
      <c r="Z93">
        <v>8.3396147618181811</v>
      </c>
      <c r="AA93">
        <v>17.879994622784814</v>
      </c>
      <c r="AB93">
        <v>20.892252622160846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30.130845256698812</v>
      </c>
      <c r="AH93">
        <v>78.186849973985375</v>
      </c>
      <c r="AI93">
        <v>7.2184016269585607</v>
      </c>
      <c r="AJ93">
        <v>0</v>
      </c>
      <c r="AK93">
        <v>28.700749574940904</v>
      </c>
      <c r="AL93">
        <v>55.258633618416518</v>
      </c>
      <c r="AM93">
        <v>8.0812735984491848</v>
      </c>
      <c r="AN93">
        <v>6.1606984241464956E-2</v>
      </c>
      <c r="AO93">
        <v>0</v>
      </c>
      <c r="AP93">
        <v>0.76070272294946151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1.3582854456140352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1287.0509762650065</v>
      </c>
    </row>
    <row r="94" spans="1:117">
      <c r="A94" t="s">
        <v>136</v>
      </c>
      <c r="B94">
        <v>0</v>
      </c>
      <c r="C94">
        <v>0</v>
      </c>
      <c r="D94">
        <v>19.315999999999999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20.2818</v>
      </c>
      <c r="K94">
        <v>494.31177171509836</v>
      </c>
      <c r="L94">
        <v>17.47</v>
      </c>
      <c r="M94">
        <v>63.92770168444634</v>
      </c>
      <c r="N94">
        <v>52.966044665640091</v>
      </c>
      <c r="O94">
        <v>74.026980571519189</v>
      </c>
      <c r="P94">
        <v>36.02884789011069</v>
      </c>
      <c r="Q94">
        <v>9.6282616660567264</v>
      </c>
      <c r="R94">
        <v>18.876179005607479</v>
      </c>
      <c r="S94">
        <v>11.767235152059925</v>
      </c>
      <c r="T94">
        <v>1.4220594765100671</v>
      </c>
      <c r="U94">
        <v>59.142494189895224</v>
      </c>
      <c r="V94">
        <v>8.8294022498755602</v>
      </c>
      <c r="W94">
        <v>18.800806556464813</v>
      </c>
      <c r="X94">
        <v>61.841448290867767</v>
      </c>
      <c r="Y94">
        <v>0</v>
      </c>
      <c r="Z94">
        <v>8.297622831454543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30.130845256698812</v>
      </c>
      <c r="AH94">
        <v>77.30135434897926</v>
      </c>
      <c r="AI94">
        <v>7.2184016269585607</v>
      </c>
      <c r="AJ94">
        <v>0</v>
      </c>
      <c r="AK94">
        <v>28.700749574940904</v>
      </c>
      <c r="AL94">
        <v>55.258633618416518</v>
      </c>
      <c r="AM94">
        <v>8.0812735984491848</v>
      </c>
      <c r="AN94">
        <v>6.1606984241464956E-2</v>
      </c>
      <c r="AO94">
        <v>0</v>
      </c>
      <c r="AP94">
        <v>0.76070272294946151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3.8178203250620344</v>
      </c>
      <c r="AZ94">
        <v>3.0691790491071429</v>
      </c>
      <c r="BA94">
        <v>3.1022947619047621</v>
      </c>
      <c r="BB94">
        <v>1.3582854456140352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1324.0515526989288</v>
      </c>
    </row>
    <row r="95" spans="1:117">
      <c r="A95" t="s">
        <v>137</v>
      </c>
      <c r="B95">
        <v>0</v>
      </c>
      <c r="C95">
        <v>0</v>
      </c>
      <c r="D95">
        <v>20.793576999999999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31.021688999999999</v>
      </c>
      <c r="K95">
        <v>494.31177171509836</v>
      </c>
      <c r="L95">
        <v>17.47</v>
      </c>
      <c r="M95">
        <v>63.92770168444634</v>
      </c>
      <c r="N95">
        <v>52.966044665640091</v>
      </c>
      <c r="O95">
        <v>74.026980571519189</v>
      </c>
      <c r="P95">
        <v>36.02884789011069</v>
      </c>
      <c r="Q95">
        <v>9.6282616660567264</v>
      </c>
      <c r="R95">
        <v>18.876179005607479</v>
      </c>
      <c r="S95">
        <v>11.767235152059925</v>
      </c>
      <c r="T95">
        <v>1.4220594765100671</v>
      </c>
      <c r="U95">
        <v>59.142494189895224</v>
      </c>
      <c r="V95">
        <v>8.8294022498755602</v>
      </c>
      <c r="W95">
        <v>18.800806556464813</v>
      </c>
      <c r="X95">
        <v>61.841448290867767</v>
      </c>
      <c r="Y95">
        <v>0</v>
      </c>
      <c r="Z95">
        <v>8.297622831454543</v>
      </c>
      <c r="AA95">
        <v>17.879994622784814</v>
      </c>
      <c r="AB95">
        <v>20.892252622160846</v>
      </c>
      <c r="AC95">
        <v>14.981279352715411</v>
      </c>
      <c r="AD95">
        <v>18.717371299370232</v>
      </c>
      <c r="AE95">
        <v>25.449146881611547</v>
      </c>
      <c r="AF95">
        <v>0</v>
      </c>
      <c r="AG95">
        <v>30.130845256698812</v>
      </c>
      <c r="AH95">
        <v>77.30135434897926</v>
      </c>
      <c r="AI95">
        <v>7.2184016269585607</v>
      </c>
      <c r="AJ95">
        <v>0</v>
      </c>
      <c r="AK95">
        <v>28.700749574940904</v>
      </c>
      <c r="AL95">
        <v>54.421381299999986</v>
      </c>
      <c r="AM95">
        <v>8.0812735984491848</v>
      </c>
      <c r="AN95">
        <v>6.1606984241464956E-2</v>
      </c>
      <c r="AO95">
        <v>0</v>
      </c>
      <c r="AP95">
        <v>0.76070272294946151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3.8178203250620344</v>
      </c>
      <c r="AZ95">
        <v>3.0691790491071429</v>
      </c>
      <c r="BA95">
        <v>3.1022947619047621</v>
      </c>
      <c r="BB95">
        <v>1.3582854456140352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1335.431766380512</v>
      </c>
    </row>
    <row r="96" spans="1:117">
      <c r="A96" t="s">
        <v>138</v>
      </c>
      <c r="B96">
        <v>0</v>
      </c>
      <c r="C96">
        <v>0</v>
      </c>
      <c r="D96">
        <v>20.793576999999999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31.021688999999999</v>
      </c>
      <c r="K96">
        <v>494.31177171509836</v>
      </c>
      <c r="L96">
        <v>17.47</v>
      </c>
      <c r="M96">
        <v>63.92770168444634</v>
      </c>
      <c r="N96">
        <v>52.966044665640091</v>
      </c>
      <c r="O96">
        <v>74.026980571519189</v>
      </c>
      <c r="P96">
        <v>36.02884789011069</v>
      </c>
      <c r="Q96">
        <v>9.6282616660567264</v>
      </c>
      <c r="R96">
        <v>18.876179005607479</v>
      </c>
      <c r="S96">
        <v>11.767235152059925</v>
      </c>
      <c r="T96">
        <v>1.4220594765100671</v>
      </c>
      <c r="U96">
        <v>59.142494189895224</v>
      </c>
      <c r="V96">
        <v>8.8294022498755602</v>
      </c>
      <c r="W96">
        <v>18.800806556464813</v>
      </c>
      <c r="X96">
        <v>61.841448290867767</v>
      </c>
      <c r="Y96">
        <v>0</v>
      </c>
      <c r="Z96">
        <v>8.297622831454543</v>
      </c>
      <c r="AA96">
        <v>17.879994622784814</v>
      </c>
      <c r="AB96">
        <v>20.892252622160846</v>
      </c>
      <c r="AC96">
        <v>14.981279352715411</v>
      </c>
      <c r="AD96">
        <v>18.717371299370232</v>
      </c>
      <c r="AE96">
        <v>25.449146881611547</v>
      </c>
      <c r="AF96">
        <v>0</v>
      </c>
      <c r="AG96">
        <v>30.130845256698812</v>
      </c>
      <c r="AH96">
        <v>77.30135434897926</v>
      </c>
      <c r="AI96">
        <v>7.2184016269585607</v>
      </c>
      <c r="AJ96">
        <v>0</v>
      </c>
      <c r="AK96">
        <v>28.700749574940904</v>
      </c>
      <c r="AL96">
        <v>54.421381299999986</v>
      </c>
      <c r="AM96">
        <v>8.0812735984491848</v>
      </c>
      <c r="AN96">
        <v>6.1606984241464956E-2</v>
      </c>
      <c r="AO96">
        <v>0</v>
      </c>
      <c r="AP96">
        <v>2.4994513647887322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3.8178203250620344</v>
      </c>
      <c r="AZ96">
        <v>3.0691790491071429</v>
      </c>
      <c r="BA96">
        <v>3.1022947619047621</v>
      </c>
      <c r="BB96">
        <v>1.3582854456140352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1337.1705150223513</v>
      </c>
    </row>
    <row r="97" spans="1:117">
      <c r="A97" t="s">
        <v>139</v>
      </c>
      <c r="B97">
        <v>0</v>
      </c>
      <c r="C97">
        <v>0</v>
      </c>
      <c r="D97">
        <v>20.793576999999999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31.021688999999999</v>
      </c>
      <c r="K97">
        <v>494.31177171509836</v>
      </c>
      <c r="L97">
        <v>17.47</v>
      </c>
      <c r="M97">
        <v>63.92770168444634</v>
      </c>
      <c r="N97">
        <v>52.966044665640091</v>
      </c>
      <c r="O97">
        <v>74.026980571519189</v>
      </c>
      <c r="P97">
        <v>36.02884789011069</v>
      </c>
      <c r="Q97">
        <v>9.6282616660567264</v>
      </c>
      <c r="R97">
        <v>18.876179005607479</v>
      </c>
      <c r="S97">
        <v>11.767235152059925</v>
      </c>
      <c r="T97">
        <v>1.4220594765100671</v>
      </c>
      <c r="U97">
        <v>59.142494189895224</v>
      </c>
      <c r="V97">
        <v>8.8294022498755602</v>
      </c>
      <c r="W97">
        <v>18.800806556464813</v>
      </c>
      <c r="X97">
        <v>61.841448290867767</v>
      </c>
      <c r="Y97">
        <v>0</v>
      </c>
      <c r="Z97">
        <v>5.5317484079090899</v>
      </c>
      <c r="AA97">
        <v>17.879994622784814</v>
      </c>
      <c r="AB97">
        <v>20.892252622160846</v>
      </c>
      <c r="AC97">
        <v>14.981279352715411</v>
      </c>
      <c r="AD97">
        <v>18.717371299370232</v>
      </c>
      <c r="AE97">
        <v>25.449146881611547</v>
      </c>
      <c r="AF97">
        <v>0</v>
      </c>
      <c r="AG97">
        <v>30.130845256698812</v>
      </c>
      <c r="AH97">
        <v>77.30135434897926</v>
      </c>
      <c r="AI97">
        <v>7.2184016269585607</v>
      </c>
      <c r="AJ97">
        <v>0</v>
      </c>
      <c r="AK97">
        <v>28.700749574940904</v>
      </c>
      <c r="AL97">
        <v>54.421381299999986</v>
      </c>
      <c r="AM97">
        <v>8.0812735984491848</v>
      </c>
      <c r="AN97">
        <v>6.1606984241464956E-2</v>
      </c>
      <c r="AO97">
        <v>0</v>
      </c>
      <c r="AP97">
        <v>2.4994513647887322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3.8178203250620344</v>
      </c>
      <c r="AZ97">
        <v>3.0691790491071429</v>
      </c>
      <c r="BA97">
        <v>3.1022947619047621</v>
      </c>
      <c r="BB97">
        <v>1.3582854456140352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1334.4046405988058</v>
      </c>
    </row>
    <row r="98" spans="1:117">
      <c r="A98" t="s">
        <v>140</v>
      </c>
      <c r="B98">
        <v>0</v>
      </c>
      <c r="C98">
        <v>0</v>
      </c>
      <c r="D98">
        <v>20.793576999999999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31.021688999999999</v>
      </c>
      <c r="K98">
        <v>494.31177171509836</v>
      </c>
      <c r="L98">
        <v>17.47</v>
      </c>
      <c r="M98">
        <v>63.92770168444634</v>
      </c>
      <c r="N98">
        <v>52.966044665640091</v>
      </c>
      <c r="O98">
        <v>74.026980571519189</v>
      </c>
      <c r="P98">
        <v>36.02884789011069</v>
      </c>
      <c r="Q98">
        <v>9.6282616660567264</v>
      </c>
      <c r="R98">
        <v>18.876179005607479</v>
      </c>
      <c r="S98">
        <v>11.767235152059925</v>
      </c>
      <c r="T98">
        <v>1.4220594765100671</v>
      </c>
      <c r="U98">
        <v>59.142494189895224</v>
      </c>
      <c r="V98">
        <v>8.8294022498755602</v>
      </c>
      <c r="W98">
        <v>18.800806556464813</v>
      </c>
      <c r="X98">
        <v>61.841448290867767</v>
      </c>
      <c r="Y98">
        <v>0</v>
      </c>
      <c r="Z98">
        <v>5.5317484079090899</v>
      </c>
      <c r="AA98">
        <v>17.879994622784814</v>
      </c>
      <c r="AB98">
        <v>20.892252622160846</v>
      </c>
      <c r="AC98">
        <v>14.981279352715411</v>
      </c>
      <c r="AD98">
        <v>18.717371299370232</v>
      </c>
      <c r="AE98">
        <v>25.449146881611547</v>
      </c>
      <c r="AF98">
        <v>0</v>
      </c>
      <c r="AG98">
        <v>30.130845256698812</v>
      </c>
      <c r="AH98">
        <v>77.30135434897926</v>
      </c>
      <c r="AI98">
        <v>7.2184016269585607</v>
      </c>
      <c r="AJ98">
        <v>0</v>
      </c>
      <c r="AK98">
        <v>28.700749574940904</v>
      </c>
      <c r="AL98">
        <v>54.421381299999986</v>
      </c>
      <c r="AM98">
        <v>8.0812735984491848</v>
      </c>
      <c r="AN98">
        <v>6.1606984241464956E-2</v>
      </c>
      <c r="AO98">
        <v>0</v>
      </c>
      <c r="AP98">
        <v>2.4994513647887322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3.8178203250620344</v>
      </c>
      <c r="AZ98">
        <v>3.0691790491071429</v>
      </c>
      <c r="BA98">
        <v>3.1022947619047621</v>
      </c>
      <c r="BB98">
        <v>1.3582854456140352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1334.4046405988058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2.5622577000000001E-2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3.6092138999999995E-2</v>
      </c>
      <c r="K99">
        <f t="shared" si="2"/>
        <v>10.38867912874559</v>
      </c>
      <c r="L99">
        <f t="shared" si="2"/>
        <v>0.33968149609211384</v>
      </c>
      <c r="M99">
        <f t="shared" si="2"/>
        <v>1.3930398191573277</v>
      </c>
      <c r="N99">
        <f t="shared" si="2"/>
        <v>1.284029272222317</v>
      </c>
      <c r="O99">
        <f t="shared" si="2"/>
        <v>1.7957069656572806</v>
      </c>
      <c r="P99">
        <f t="shared" si="2"/>
        <v>0.69624705173729873</v>
      </c>
      <c r="Q99">
        <f t="shared" si="2"/>
        <v>0.21601473627715972</v>
      </c>
      <c r="R99">
        <f t="shared" si="2"/>
        <v>0.42613737562047138</v>
      </c>
      <c r="S99">
        <f t="shared" si="2"/>
        <v>0.26547129140253334</v>
      </c>
      <c r="T99">
        <f t="shared" si="2"/>
        <v>3.2488160159503107E-2</v>
      </c>
      <c r="U99">
        <f t="shared" si="2"/>
        <v>1.4153258288121089</v>
      </c>
      <c r="V99">
        <f t="shared" si="2"/>
        <v>0.20321055781078826</v>
      </c>
      <c r="W99">
        <f t="shared" si="2"/>
        <v>0.43099229143729101</v>
      </c>
      <c r="X99">
        <f t="shared" si="2"/>
        <v>1.4401955531137987</v>
      </c>
      <c r="Y99">
        <f t="shared" si="2"/>
        <v>0</v>
      </c>
      <c r="Z99">
        <f t="shared" si="2"/>
        <v>0.13407957981915891</v>
      </c>
      <c r="AA99">
        <f t="shared" si="2"/>
        <v>0.31502464652563295</v>
      </c>
      <c r="AB99">
        <f t="shared" si="2"/>
        <v>0.50141406293186075</v>
      </c>
      <c r="AC99">
        <f t="shared" si="2"/>
        <v>0.35955070446516946</v>
      </c>
      <c r="AD99">
        <f t="shared" si="2"/>
        <v>0.21875927720049948</v>
      </c>
      <c r="AE99">
        <f t="shared" si="2"/>
        <v>0.61077952515867662</v>
      </c>
      <c r="AF99">
        <f t="shared" si="2"/>
        <v>0</v>
      </c>
      <c r="AG99">
        <f t="shared" si="2"/>
        <v>0.72314028616077064</v>
      </c>
      <c r="AH99">
        <f t="shared" si="2"/>
        <v>1.8356080133033332</v>
      </c>
      <c r="AI99">
        <f t="shared" si="2"/>
        <v>0.1496669916014392</v>
      </c>
      <c r="AJ99">
        <f t="shared" si="2"/>
        <v>0</v>
      </c>
      <c r="AK99">
        <f t="shared" si="2"/>
        <v>0.68881798979858022</v>
      </c>
      <c r="AL99">
        <f t="shared" si="2"/>
        <v>1.3245326992209971</v>
      </c>
      <c r="AM99">
        <f t="shared" si="2"/>
        <v>7.4973988331485011E-2</v>
      </c>
      <c r="AN99">
        <f t="shared" si="2"/>
        <v>1.4471822868605726E-3</v>
      </c>
      <c r="AO99">
        <f t="shared" si="2"/>
        <v>0</v>
      </c>
      <c r="AP99">
        <f t="shared" si="2"/>
        <v>3.7777033773343072E-2</v>
      </c>
      <c r="AQ99">
        <f t="shared" si="2"/>
        <v>0</v>
      </c>
      <c r="AR99">
        <f t="shared" si="2"/>
        <v>0.34421256869999939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7.2820859600335644E-2</v>
      </c>
      <c r="AZ99">
        <f t="shared" si="2"/>
        <v>5.6912028843009305E-2</v>
      </c>
      <c r="BA99">
        <f t="shared" si="2"/>
        <v>7.358200303861781E-2</v>
      </c>
      <c r="BB99">
        <f t="shared" si="2"/>
        <v>5.2132128767637211E-2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28.356658580331445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158.43881181970383</v>
      </c>
      <c r="L3">
        <v>63.129286944996487</v>
      </c>
      <c r="M3">
        <v>0</v>
      </c>
      <c r="N3">
        <v>29.840255601098811</v>
      </c>
      <c r="O3">
        <v>50.181932234398538</v>
      </c>
      <c r="P3">
        <v>50.93</v>
      </c>
      <c r="Q3">
        <v>5.3493333076923077</v>
      </c>
      <c r="R3">
        <v>10.27017306210881</v>
      </c>
      <c r="S3">
        <v>6.4787117054085162</v>
      </c>
      <c r="T3">
        <v>0</v>
      </c>
      <c r="U3">
        <v>276.17</v>
      </c>
      <c r="V3">
        <v>5.0996547536087604</v>
      </c>
      <c r="W3">
        <v>10.866245833060557</v>
      </c>
      <c r="X3">
        <v>36.382067680491552</v>
      </c>
      <c r="Y3">
        <v>0</v>
      </c>
      <c r="Z3">
        <v>1.599638406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34.428865538455518</v>
      </c>
      <c r="AI3">
        <v>3.4346745445345794</v>
      </c>
      <c r="AJ3">
        <v>0</v>
      </c>
      <c r="AK3">
        <v>16.595356275571316</v>
      </c>
      <c r="AL3">
        <v>19.665522918416528</v>
      </c>
      <c r="AM3">
        <v>2.6161591209694866</v>
      </c>
      <c r="AN3">
        <v>0</v>
      </c>
      <c r="AO3">
        <v>0</v>
      </c>
      <c r="AP3">
        <v>1.0996779738154103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842.29627006621126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158.43881181970383</v>
      </c>
      <c r="L4">
        <v>63.12</v>
      </c>
      <c r="M4">
        <v>0</v>
      </c>
      <c r="N4">
        <v>29.840255601098811</v>
      </c>
      <c r="O4">
        <v>50.181932234398538</v>
      </c>
      <c r="P4">
        <v>50.93</v>
      </c>
      <c r="Q4">
        <v>5.3493333076923077</v>
      </c>
      <c r="R4">
        <v>10.27017306210881</v>
      </c>
      <c r="S4">
        <v>6.4787117054085162</v>
      </c>
      <c r="T4">
        <v>0</v>
      </c>
      <c r="U4">
        <v>276.17</v>
      </c>
      <c r="V4">
        <v>5.0996547536087604</v>
      </c>
      <c r="W4">
        <v>10.866245833060557</v>
      </c>
      <c r="X4">
        <v>36.382067680491552</v>
      </c>
      <c r="Y4">
        <v>0</v>
      </c>
      <c r="Z4">
        <v>1.599638406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34.428865538455518</v>
      </c>
      <c r="AI4">
        <v>3.4346745445345794</v>
      </c>
      <c r="AJ4">
        <v>0</v>
      </c>
      <c r="AK4">
        <v>16.595356275571316</v>
      </c>
      <c r="AL4">
        <v>19.665522918416528</v>
      </c>
      <c r="AM4">
        <v>2.6161591209694866</v>
      </c>
      <c r="AN4">
        <v>0</v>
      </c>
      <c r="AO4">
        <v>0</v>
      </c>
      <c r="AP4">
        <v>1.0996779738154103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842.28698312121492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158.43881181970383</v>
      </c>
      <c r="L5">
        <v>63.12</v>
      </c>
      <c r="M5">
        <v>0</v>
      </c>
      <c r="N5">
        <v>29.840255601098811</v>
      </c>
      <c r="O5">
        <v>50.181932234398538</v>
      </c>
      <c r="P5">
        <v>50.93</v>
      </c>
      <c r="Q5">
        <v>5.3493333076923077</v>
      </c>
      <c r="R5">
        <v>10.27017306210881</v>
      </c>
      <c r="S5">
        <v>6.4787117054085162</v>
      </c>
      <c r="T5">
        <v>0</v>
      </c>
      <c r="U5">
        <v>276.17</v>
      </c>
      <c r="V5">
        <v>5.0996547536087604</v>
      </c>
      <c r="W5">
        <v>10.866245833060557</v>
      </c>
      <c r="X5">
        <v>36.382067680491552</v>
      </c>
      <c r="Y5">
        <v>0</v>
      </c>
      <c r="Z5">
        <v>1.599638406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34.428865538455518</v>
      </c>
      <c r="AI5">
        <v>3.4346745445345794</v>
      </c>
      <c r="AJ5">
        <v>0</v>
      </c>
      <c r="AK5">
        <v>16.595356275571316</v>
      </c>
      <c r="AL5">
        <v>19.665522918416528</v>
      </c>
      <c r="AM5">
        <v>2.6161591209694866</v>
      </c>
      <c r="AN5">
        <v>0</v>
      </c>
      <c r="AO5">
        <v>0</v>
      </c>
      <c r="AP5">
        <v>1.0996779738154103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842.28698312121492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158.43881181970383</v>
      </c>
      <c r="L6">
        <v>63.12</v>
      </c>
      <c r="M6">
        <v>0</v>
      </c>
      <c r="N6">
        <v>29.840255601098811</v>
      </c>
      <c r="O6">
        <v>50.181932234398538</v>
      </c>
      <c r="P6">
        <v>50.93</v>
      </c>
      <c r="Q6">
        <v>5.3493333076923077</v>
      </c>
      <c r="R6">
        <v>10.27017306210881</v>
      </c>
      <c r="S6">
        <v>6.4787117054085162</v>
      </c>
      <c r="T6">
        <v>0</v>
      </c>
      <c r="U6">
        <v>276.17</v>
      </c>
      <c r="V6">
        <v>5.0996547536087604</v>
      </c>
      <c r="W6">
        <v>10.866245833060557</v>
      </c>
      <c r="X6">
        <v>36.382067680491552</v>
      </c>
      <c r="Y6">
        <v>0</v>
      </c>
      <c r="Z6">
        <v>1.599638406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34.428865538455518</v>
      </c>
      <c r="AI6">
        <v>3.4346745445345794</v>
      </c>
      <c r="AJ6">
        <v>0</v>
      </c>
      <c r="AK6">
        <v>16.595356275571316</v>
      </c>
      <c r="AL6">
        <v>19.665522918416528</v>
      </c>
      <c r="AM6">
        <v>2.6161591209694866</v>
      </c>
      <c r="AN6">
        <v>0</v>
      </c>
      <c r="AO6">
        <v>0</v>
      </c>
      <c r="AP6">
        <v>1.0996779738154103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842.28698312121492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158.43881181970383</v>
      </c>
      <c r="L7">
        <v>63.12</v>
      </c>
      <c r="M7">
        <v>0</v>
      </c>
      <c r="N7">
        <v>29.840255601098811</v>
      </c>
      <c r="O7">
        <v>50.181932234398538</v>
      </c>
      <c r="P7">
        <v>50.93</v>
      </c>
      <c r="Q7">
        <v>5.3493333076923077</v>
      </c>
      <c r="R7">
        <v>10.27017306210881</v>
      </c>
      <c r="S7">
        <v>6.4787117054085162</v>
      </c>
      <c r="T7">
        <v>0</v>
      </c>
      <c r="U7">
        <v>276.17</v>
      </c>
      <c r="V7">
        <v>5.0996547536087604</v>
      </c>
      <c r="W7">
        <v>10.866245833060557</v>
      </c>
      <c r="X7">
        <v>36.382067680491552</v>
      </c>
      <c r="Y7">
        <v>0</v>
      </c>
      <c r="Z7">
        <v>3.1992765579999998</v>
      </c>
      <c r="AA7">
        <v>10.33886976933896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34.428865538455518</v>
      </c>
      <c r="AI7">
        <v>0</v>
      </c>
      <c r="AJ7">
        <v>0</v>
      </c>
      <c r="AK7">
        <v>16.595356275571316</v>
      </c>
      <c r="AL7">
        <v>19.665522918416528</v>
      </c>
      <c r="AM7">
        <v>2.6161591209694866</v>
      </c>
      <c r="AN7">
        <v>0</v>
      </c>
      <c r="AO7">
        <v>0</v>
      </c>
      <c r="AP7">
        <v>1.0996779738154103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840.45194672868024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158.43881181970383</v>
      </c>
      <c r="L8">
        <v>63.12</v>
      </c>
      <c r="M8">
        <v>0</v>
      </c>
      <c r="N8">
        <v>29.840255601098811</v>
      </c>
      <c r="O8">
        <v>50.181932234398538</v>
      </c>
      <c r="P8">
        <v>50.93</v>
      </c>
      <c r="Q8">
        <v>5.3493333076923077</v>
      </c>
      <c r="R8">
        <v>10.27017306210881</v>
      </c>
      <c r="S8">
        <v>6.4787117054085162</v>
      </c>
      <c r="T8">
        <v>0</v>
      </c>
      <c r="U8">
        <v>276.17</v>
      </c>
      <c r="V8">
        <v>5.0996547536087604</v>
      </c>
      <c r="W8">
        <v>10.866245833060557</v>
      </c>
      <c r="X8">
        <v>36.382067680491552</v>
      </c>
      <c r="Y8">
        <v>0</v>
      </c>
      <c r="Z8">
        <v>3.1992765579999998</v>
      </c>
      <c r="AA8">
        <v>10.33886976933896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34.428865538455518</v>
      </c>
      <c r="AI8">
        <v>0</v>
      </c>
      <c r="AJ8">
        <v>0</v>
      </c>
      <c r="AK8">
        <v>16.595356275571316</v>
      </c>
      <c r="AL8">
        <v>19.665522918416528</v>
      </c>
      <c r="AM8">
        <v>2.6161591209694866</v>
      </c>
      <c r="AN8">
        <v>0</v>
      </c>
      <c r="AO8">
        <v>0</v>
      </c>
      <c r="AP8">
        <v>1.0996779738154103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840.45194672868024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158.43881181970383</v>
      </c>
      <c r="L9">
        <v>63.12</v>
      </c>
      <c r="M9">
        <v>0</v>
      </c>
      <c r="N9">
        <v>29.840255601098811</v>
      </c>
      <c r="O9">
        <v>50.181932234398538</v>
      </c>
      <c r="P9">
        <v>50.93</v>
      </c>
      <c r="Q9">
        <v>5.3493333076923077</v>
      </c>
      <c r="R9">
        <v>10.27017306210881</v>
      </c>
      <c r="S9">
        <v>6.4787117054085162</v>
      </c>
      <c r="T9">
        <v>0</v>
      </c>
      <c r="U9">
        <v>276.17</v>
      </c>
      <c r="V9">
        <v>5.0996547536087604</v>
      </c>
      <c r="W9">
        <v>10.866245833060557</v>
      </c>
      <c r="X9">
        <v>36.382067680491552</v>
      </c>
      <c r="Y9">
        <v>0</v>
      </c>
      <c r="Z9">
        <v>3.1992765579999998</v>
      </c>
      <c r="AA9">
        <v>10.33886976933896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34.428865538455518</v>
      </c>
      <c r="AI9">
        <v>0</v>
      </c>
      <c r="AJ9">
        <v>0</v>
      </c>
      <c r="AK9">
        <v>16.595356275571316</v>
      </c>
      <c r="AL9">
        <v>19.665522918416528</v>
      </c>
      <c r="AM9">
        <v>2.6161591209694866</v>
      </c>
      <c r="AN9">
        <v>0</v>
      </c>
      <c r="AO9">
        <v>0</v>
      </c>
      <c r="AP9">
        <v>1.0996779738154103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840.45194672868024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158.43881181970383</v>
      </c>
      <c r="L10">
        <v>63.12</v>
      </c>
      <c r="M10">
        <v>0</v>
      </c>
      <c r="N10">
        <v>29.840255601098811</v>
      </c>
      <c r="O10">
        <v>50.181932234398538</v>
      </c>
      <c r="P10">
        <v>50.93</v>
      </c>
      <c r="Q10">
        <v>5.3493333076923077</v>
      </c>
      <c r="R10">
        <v>10.27017306210881</v>
      </c>
      <c r="S10">
        <v>6.4787117054085162</v>
      </c>
      <c r="T10">
        <v>0</v>
      </c>
      <c r="U10">
        <v>276.17</v>
      </c>
      <c r="V10">
        <v>5.0996547536087604</v>
      </c>
      <c r="W10">
        <v>10.866245833060557</v>
      </c>
      <c r="X10">
        <v>36.382067680491552</v>
      </c>
      <c r="Y10">
        <v>0</v>
      </c>
      <c r="Z10">
        <v>3.1992765579999998</v>
      </c>
      <c r="AA10">
        <v>10.33886976933896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34.428865538455518</v>
      </c>
      <c r="AI10">
        <v>0</v>
      </c>
      <c r="AJ10">
        <v>0</v>
      </c>
      <c r="AK10">
        <v>16.595356275571316</v>
      </c>
      <c r="AL10">
        <v>19.665522918416528</v>
      </c>
      <c r="AM10">
        <v>2.6161591209694866</v>
      </c>
      <c r="AN10">
        <v>0</v>
      </c>
      <c r="AO10">
        <v>0</v>
      </c>
      <c r="AP10">
        <v>1.0996779738154103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840.45194672868024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158.43881181970383</v>
      </c>
      <c r="L11">
        <v>63.12</v>
      </c>
      <c r="M11">
        <v>0</v>
      </c>
      <c r="N11">
        <v>29.840255601098811</v>
      </c>
      <c r="O11">
        <v>50.181932234398538</v>
      </c>
      <c r="P11">
        <v>50.93</v>
      </c>
      <c r="Q11">
        <v>5.3493333076923077</v>
      </c>
      <c r="R11">
        <v>10.27017306210881</v>
      </c>
      <c r="S11">
        <v>6.4787117054085162</v>
      </c>
      <c r="T11">
        <v>0</v>
      </c>
      <c r="U11">
        <v>276.17</v>
      </c>
      <c r="V11">
        <v>5.0996547536087604</v>
      </c>
      <c r="W11">
        <v>10.866245833060557</v>
      </c>
      <c r="X11">
        <v>36.382067680491552</v>
      </c>
      <c r="Y11">
        <v>0</v>
      </c>
      <c r="Z11">
        <v>3.1992765579999998</v>
      </c>
      <c r="AA11">
        <v>10.33886976933896</v>
      </c>
      <c r="AB11">
        <v>9.6928692155730953</v>
      </c>
      <c r="AC11">
        <v>7.1285294022135464</v>
      </c>
      <c r="AD11">
        <v>2.2409630645840788</v>
      </c>
      <c r="AE11">
        <v>12.128109476105115</v>
      </c>
      <c r="AF11">
        <v>0</v>
      </c>
      <c r="AG11">
        <v>0</v>
      </c>
      <c r="AH11">
        <v>34.428865538455518</v>
      </c>
      <c r="AI11">
        <v>0</v>
      </c>
      <c r="AJ11">
        <v>0</v>
      </c>
      <c r="AK11">
        <v>16.595356275571316</v>
      </c>
      <c r="AL11">
        <v>19.665522918416528</v>
      </c>
      <c r="AM11">
        <v>2.6161591209694866</v>
      </c>
      <c r="AN11">
        <v>0</v>
      </c>
      <c r="AO11">
        <v>0</v>
      </c>
      <c r="AP11">
        <v>1.0996779738154103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838.2109834509107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158.43881181970383</v>
      </c>
      <c r="L12">
        <v>63.12</v>
      </c>
      <c r="M12">
        <v>0</v>
      </c>
      <c r="N12">
        <v>29.840255601098811</v>
      </c>
      <c r="O12">
        <v>50.181932234398538</v>
      </c>
      <c r="P12">
        <v>50.93</v>
      </c>
      <c r="Q12">
        <v>5.3493333076923077</v>
      </c>
      <c r="R12">
        <v>10.27017306210881</v>
      </c>
      <c r="S12">
        <v>6.4787117054085162</v>
      </c>
      <c r="T12">
        <v>0</v>
      </c>
      <c r="U12">
        <v>276.17</v>
      </c>
      <c r="V12">
        <v>5.0996547536087604</v>
      </c>
      <c r="W12">
        <v>10.866245833060557</v>
      </c>
      <c r="X12">
        <v>36.382067680491552</v>
      </c>
      <c r="Y12">
        <v>0</v>
      </c>
      <c r="Z12">
        <v>3.1992765579999998</v>
      </c>
      <c r="AA12">
        <v>10.33886976933896</v>
      </c>
      <c r="AB12">
        <v>9.6928692155730953</v>
      </c>
      <c r="AC12">
        <v>7.1285294022135464</v>
      </c>
      <c r="AD12">
        <v>2.2409630645840788</v>
      </c>
      <c r="AE12">
        <v>12.128109476105115</v>
      </c>
      <c r="AF12">
        <v>0</v>
      </c>
      <c r="AG12">
        <v>0</v>
      </c>
      <c r="AH12">
        <v>34.428865538455518</v>
      </c>
      <c r="AI12">
        <v>0</v>
      </c>
      <c r="AJ12">
        <v>0</v>
      </c>
      <c r="AK12">
        <v>16.595356275571316</v>
      </c>
      <c r="AL12">
        <v>19.665522918416528</v>
      </c>
      <c r="AM12">
        <v>2.6161591209694866</v>
      </c>
      <c r="AN12">
        <v>0</v>
      </c>
      <c r="AO12">
        <v>0</v>
      </c>
      <c r="AP12">
        <v>1.0996779738154103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838.2109834509107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158.43881181970383</v>
      </c>
      <c r="L13">
        <v>63.129558843785013</v>
      </c>
      <c r="M13">
        <v>0</v>
      </c>
      <c r="N13">
        <v>29.840255601098811</v>
      </c>
      <c r="O13">
        <v>50.181932234398538</v>
      </c>
      <c r="P13">
        <v>50.93</v>
      </c>
      <c r="Q13">
        <v>5.3493333076923077</v>
      </c>
      <c r="R13">
        <v>10.27017306210881</v>
      </c>
      <c r="S13">
        <v>6.4787117054085162</v>
      </c>
      <c r="T13">
        <v>0</v>
      </c>
      <c r="U13">
        <v>276.17</v>
      </c>
      <c r="V13">
        <v>5.0996547536087604</v>
      </c>
      <c r="W13">
        <v>10.866245833060557</v>
      </c>
      <c r="X13">
        <v>36.382067680491552</v>
      </c>
      <c r="Y13">
        <v>0</v>
      </c>
      <c r="Z13">
        <v>3.1992765579999998</v>
      </c>
      <c r="AA13">
        <v>10.33886976933896</v>
      </c>
      <c r="AB13">
        <v>9.6928692155730953</v>
      </c>
      <c r="AC13">
        <v>7.1285294022135464</v>
      </c>
      <c r="AD13">
        <v>2.2409630645840788</v>
      </c>
      <c r="AE13">
        <v>12.128109476105115</v>
      </c>
      <c r="AF13">
        <v>0</v>
      </c>
      <c r="AG13">
        <v>0</v>
      </c>
      <c r="AH13">
        <v>34.428865538455518</v>
      </c>
      <c r="AI13">
        <v>0</v>
      </c>
      <c r="AJ13">
        <v>0</v>
      </c>
      <c r="AK13">
        <v>16.595356275571316</v>
      </c>
      <c r="AL13">
        <v>19.665522918416528</v>
      </c>
      <c r="AM13">
        <v>2.6161591209694866</v>
      </c>
      <c r="AN13">
        <v>0</v>
      </c>
      <c r="AO13">
        <v>0</v>
      </c>
      <c r="AP13">
        <v>1.0996779738154103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838.22054229469563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158.57048023222674</v>
      </c>
      <c r="L14">
        <v>63.12</v>
      </c>
      <c r="M14">
        <v>0</v>
      </c>
      <c r="N14">
        <v>29.840255601098811</v>
      </c>
      <c r="O14">
        <v>50.181932234398538</v>
      </c>
      <c r="P14">
        <v>50.93</v>
      </c>
      <c r="Q14">
        <v>5.3493333076923077</v>
      </c>
      <c r="R14">
        <v>10.27017306210881</v>
      </c>
      <c r="S14">
        <v>6.4787117054085162</v>
      </c>
      <c r="T14">
        <v>0</v>
      </c>
      <c r="U14">
        <v>276.17</v>
      </c>
      <c r="V14">
        <v>5.0996547536087604</v>
      </c>
      <c r="W14">
        <v>10.866245833060557</v>
      </c>
      <c r="X14">
        <v>36.382067680491552</v>
      </c>
      <c r="Y14">
        <v>0</v>
      </c>
      <c r="Z14">
        <v>3.1992765579999998</v>
      </c>
      <c r="AA14">
        <v>10.33886976933896</v>
      </c>
      <c r="AB14">
        <v>9.6928692155730953</v>
      </c>
      <c r="AC14">
        <v>7.1285294022135464</v>
      </c>
      <c r="AD14">
        <v>2.2409630645840788</v>
      </c>
      <c r="AE14">
        <v>12.128109476105115</v>
      </c>
      <c r="AF14">
        <v>0</v>
      </c>
      <c r="AG14">
        <v>0</v>
      </c>
      <c r="AH14">
        <v>34.428865538455518</v>
      </c>
      <c r="AI14">
        <v>0</v>
      </c>
      <c r="AJ14">
        <v>0</v>
      </c>
      <c r="AK14">
        <v>16.595356275571316</v>
      </c>
      <c r="AL14">
        <v>19.665522918416528</v>
      </c>
      <c r="AM14">
        <v>2.6161591209694866</v>
      </c>
      <c r="AN14">
        <v>0</v>
      </c>
      <c r="AO14">
        <v>0</v>
      </c>
      <c r="AP14">
        <v>1.0996779738154103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838.34265186343362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158.57048023222674</v>
      </c>
      <c r="L15">
        <v>63.12918002549295</v>
      </c>
      <c r="M15">
        <v>0</v>
      </c>
      <c r="N15">
        <v>29.840255601098811</v>
      </c>
      <c r="O15">
        <v>50.181932234398538</v>
      </c>
      <c r="P15">
        <v>50.93</v>
      </c>
      <c r="Q15">
        <v>5.3493333076923077</v>
      </c>
      <c r="R15">
        <v>10.27017306210881</v>
      </c>
      <c r="S15">
        <v>6.4787117054085162</v>
      </c>
      <c r="T15">
        <v>0</v>
      </c>
      <c r="U15">
        <v>276.17</v>
      </c>
      <c r="V15">
        <v>5.0996547536087604</v>
      </c>
      <c r="W15">
        <v>10.866245833060557</v>
      </c>
      <c r="X15">
        <v>36.382067680491552</v>
      </c>
      <c r="Y15">
        <v>0</v>
      </c>
      <c r="Z15">
        <v>4.7989149639999997</v>
      </c>
      <c r="AA15">
        <v>10.33886976933896</v>
      </c>
      <c r="AB15">
        <v>9.6928692155730953</v>
      </c>
      <c r="AC15">
        <v>7.1285294022135464</v>
      </c>
      <c r="AD15">
        <v>2.2409630645840788</v>
      </c>
      <c r="AE15">
        <v>12.128109476105115</v>
      </c>
      <c r="AF15">
        <v>0</v>
      </c>
      <c r="AG15">
        <v>0</v>
      </c>
      <c r="AH15">
        <v>34.428865538455518</v>
      </c>
      <c r="AI15">
        <v>0</v>
      </c>
      <c r="AJ15">
        <v>0</v>
      </c>
      <c r="AK15">
        <v>16.595356275571316</v>
      </c>
      <c r="AL15">
        <v>18.810500381583481</v>
      </c>
      <c r="AM15">
        <v>2.6161591209694866</v>
      </c>
      <c r="AN15">
        <v>0</v>
      </c>
      <c r="AO15">
        <v>0</v>
      </c>
      <c r="AP15">
        <v>1.0996779738154103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839.09644775809352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158.57048023222674</v>
      </c>
      <c r="L16">
        <v>63.12918002549295</v>
      </c>
      <c r="M16">
        <v>0</v>
      </c>
      <c r="N16">
        <v>29.840255601098811</v>
      </c>
      <c r="O16">
        <v>50.181932234398538</v>
      </c>
      <c r="P16">
        <v>50.93</v>
      </c>
      <c r="Q16">
        <v>5.3493333076923077</v>
      </c>
      <c r="R16">
        <v>10.27017306210881</v>
      </c>
      <c r="S16">
        <v>6.4787117054085162</v>
      </c>
      <c r="T16">
        <v>0</v>
      </c>
      <c r="U16">
        <v>276.17</v>
      </c>
      <c r="V16">
        <v>5.0996547536087604</v>
      </c>
      <c r="W16">
        <v>10.866245833060557</v>
      </c>
      <c r="X16">
        <v>36.382067680491552</v>
      </c>
      <c r="Y16">
        <v>0</v>
      </c>
      <c r="Z16">
        <v>4.7989149639999997</v>
      </c>
      <c r="AA16">
        <v>10.33886976933896</v>
      </c>
      <c r="AB16">
        <v>9.6928692155730953</v>
      </c>
      <c r="AC16">
        <v>7.1285294022135464</v>
      </c>
      <c r="AD16">
        <v>2.2409630645840788</v>
      </c>
      <c r="AE16">
        <v>12.128109476105115</v>
      </c>
      <c r="AF16">
        <v>0</v>
      </c>
      <c r="AG16">
        <v>0</v>
      </c>
      <c r="AH16">
        <v>34.428865538455518</v>
      </c>
      <c r="AI16">
        <v>0</v>
      </c>
      <c r="AJ16">
        <v>0</v>
      </c>
      <c r="AK16">
        <v>16.595356275571316</v>
      </c>
      <c r="AL16">
        <v>18.810500381583481</v>
      </c>
      <c r="AM16">
        <v>2.6161591209694866</v>
      </c>
      <c r="AN16">
        <v>0</v>
      </c>
      <c r="AO16">
        <v>0</v>
      </c>
      <c r="AP16">
        <v>1.0996779738154103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839.09644775809352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158.57048023222674</v>
      </c>
      <c r="L17">
        <v>63.129035385775865</v>
      </c>
      <c r="M17">
        <v>0</v>
      </c>
      <c r="N17">
        <v>29.840255601098811</v>
      </c>
      <c r="O17">
        <v>50.181932234398538</v>
      </c>
      <c r="P17">
        <v>50.93</v>
      </c>
      <c r="Q17">
        <v>5.3493333076923077</v>
      </c>
      <c r="R17">
        <v>10.27017306210881</v>
      </c>
      <c r="S17">
        <v>6.4787117054085162</v>
      </c>
      <c r="T17">
        <v>0</v>
      </c>
      <c r="U17">
        <v>276.17</v>
      </c>
      <c r="V17">
        <v>5.0996547536087604</v>
      </c>
      <c r="W17">
        <v>10.866245833060557</v>
      </c>
      <c r="X17">
        <v>36.382067680491552</v>
      </c>
      <c r="Y17">
        <v>0</v>
      </c>
      <c r="Z17">
        <v>4.7989149639999997</v>
      </c>
      <c r="AA17">
        <v>10.33886976933896</v>
      </c>
      <c r="AB17">
        <v>9.6928692155730953</v>
      </c>
      <c r="AC17">
        <v>7.1285294022135464</v>
      </c>
      <c r="AD17">
        <v>2.2409630645840788</v>
      </c>
      <c r="AE17">
        <v>12.128109476105115</v>
      </c>
      <c r="AF17">
        <v>0</v>
      </c>
      <c r="AG17">
        <v>0</v>
      </c>
      <c r="AH17">
        <v>37.518635423046874</v>
      </c>
      <c r="AI17">
        <v>0</v>
      </c>
      <c r="AJ17">
        <v>0</v>
      </c>
      <c r="AK17">
        <v>16.595356275571316</v>
      </c>
      <c r="AL17">
        <v>18.810500381583481</v>
      </c>
      <c r="AM17">
        <v>2.6161591209694866</v>
      </c>
      <c r="AN17">
        <v>0</v>
      </c>
      <c r="AO17">
        <v>0</v>
      </c>
      <c r="AP17">
        <v>1.0996779738154103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842.18607300296787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158.57048023222674</v>
      </c>
      <c r="L18">
        <v>63.12</v>
      </c>
      <c r="M18">
        <v>0</v>
      </c>
      <c r="N18">
        <v>29.840255601098811</v>
      </c>
      <c r="O18">
        <v>50.181932234398538</v>
      </c>
      <c r="P18">
        <v>50.93</v>
      </c>
      <c r="Q18">
        <v>5.3493333076923077</v>
      </c>
      <c r="R18">
        <v>10.27017306210881</v>
      </c>
      <c r="S18">
        <v>6.4787117054085162</v>
      </c>
      <c r="T18">
        <v>0</v>
      </c>
      <c r="U18">
        <v>276.17</v>
      </c>
      <c r="V18">
        <v>5.0996547536087604</v>
      </c>
      <c r="W18">
        <v>10.866245833060557</v>
      </c>
      <c r="X18">
        <v>36.382067680491552</v>
      </c>
      <c r="Y18">
        <v>0</v>
      </c>
      <c r="Z18">
        <v>4.7989149639999997</v>
      </c>
      <c r="AA18">
        <v>10.33886976933896</v>
      </c>
      <c r="AB18">
        <v>9.6928692155730953</v>
      </c>
      <c r="AC18">
        <v>7.1285294022135464</v>
      </c>
      <c r="AD18">
        <v>2.2409630645840788</v>
      </c>
      <c r="AE18">
        <v>12.128109476105115</v>
      </c>
      <c r="AF18">
        <v>0</v>
      </c>
      <c r="AG18">
        <v>0</v>
      </c>
      <c r="AH18">
        <v>37.518635423046874</v>
      </c>
      <c r="AI18">
        <v>0</v>
      </c>
      <c r="AJ18">
        <v>0</v>
      </c>
      <c r="AK18">
        <v>16.595356275571316</v>
      </c>
      <c r="AL18">
        <v>18.810500381583481</v>
      </c>
      <c r="AM18">
        <v>2.6161591209694866</v>
      </c>
      <c r="AN18">
        <v>0</v>
      </c>
      <c r="AO18">
        <v>0</v>
      </c>
      <c r="AP18">
        <v>1.0996779738154103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842.17703761719201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158.57048023222674</v>
      </c>
      <c r="L19">
        <v>63.12</v>
      </c>
      <c r="M19">
        <v>0</v>
      </c>
      <c r="N19">
        <v>29.840255601098811</v>
      </c>
      <c r="O19">
        <v>50.181932234398538</v>
      </c>
      <c r="P19">
        <v>50.93</v>
      </c>
      <c r="Q19">
        <v>5.3493333076923077</v>
      </c>
      <c r="R19">
        <v>10.27017306210881</v>
      </c>
      <c r="S19">
        <v>6.4787117054085162</v>
      </c>
      <c r="T19">
        <v>0</v>
      </c>
      <c r="U19">
        <v>276.17</v>
      </c>
      <c r="V19">
        <v>5.0996547536087604</v>
      </c>
      <c r="W19">
        <v>10.866245833060557</v>
      </c>
      <c r="X19">
        <v>36.382067680491552</v>
      </c>
      <c r="Y19">
        <v>0</v>
      </c>
      <c r="Z19">
        <v>4.7989149639999997</v>
      </c>
      <c r="AA19">
        <v>10.33886976933896</v>
      </c>
      <c r="AB19">
        <v>9.6928692155730953</v>
      </c>
      <c r="AC19">
        <v>7.1285294022135464</v>
      </c>
      <c r="AD19">
        <v>2.2409630645840788</v>
      </c>
      <c r="AE19">
        <v>12.128109476105115</v>
      </c>
      <c r="AF19">
        <v>0</v>
      </c>
      <c r="AG19">
        <v>0</v>
      </c>
      <c r="AH19">
        <v>37.518635423046874</v>
      </c>
      <c r="AI19">
        <v>0.78060803403185475</v>
      </c>
      <c r="AJ19">
        <v>0</v>
      </c>
      <c r="AK19">
        <v>16.595356275571316</v>
      </c>
      <c r="AL19">
        <v>18.810500381583481</v>
      </c>
      <c r="AM19">
        <v>2.6161591209694866</v>
      </c>
      <c r="AN19">
        <v>0</v>
      </c>
      <c r="AO19">
        <v>0</v>
      </c>
      <c r="AP19">
        <v>0.59696818079105229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842.45493585819941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158.57048023222674</v>
      </c>
      <c r="L20">
        <v>63.12</v>
      </c>
      <c r="M20">
        <v>0</v>
      </c>
      <c r="N20">
        <v>29.840255601098811</v>
      </c>
      <c r="O20">
        <v>50.181932234398538</v>
      </c>
      <c r="P20">
        <v>50.93</v>
      </c>
      <c r="Q20">
        <v>5.3493333076923077</v>
      </c>
      <c r="R20">
        <v>10.27017306210881</v>
      </c>
      <c r="S20">
        <v>6.4787117054085162</v>
      </c>
      <c r="T20">
        <v>0</v>
      </c>
      <c r="U20">
        <v>276.17</v>
      </c>
      <c r="V20">
        <v>5.0996547536087604</v>
      </c>
      <c r="W20">
        <v>10.866245833060557</v>
      </c>
      <c r="X20">
        <v>36.382067680491552</v>
      </c>
      <c r="Y20">
        <v>0</v>
      </c>
      <c r="Z20">
        <v>4.7989149639999997</v>
      </c>
      <c r="AA20">
        <v>10.33886976933896</v>
      </c>
      <c r="AB20">
        <v>9.6928692155730953</v>
      </c>
      <c r="AC20">
        <v>7.1285294022135464</v>
      </c>
      <c r="AD20">
        <v>2.2409630645840788</v>
      </c>
      <c r="AE20">
        <v>12.128109476105115</v>
      </c>
      <c r="AF20">
        <v>0</v>
      </c>
      <c r="AG20">
        <v>0</v>
      </c>
      <c r="AH20">
        <v>37.518635423046874</v>
      </c>
      <c r="AI20">
        <v>3.4346745445345794</v>
      </c>
      <c r="AJ20">
        <v>0</v>
      </c>
      <c r="AK20">
        <v>16.595356275571316</v>
      </c>
      <c r="AL20">
        <v>18.810500381583481</v>
      </c>
      <c r="AM20">
        <v>2.6161591209694866</v>
      </c>
      <c r="AN20">
        <v>0</v>
      </c>
      <c r="AO20">
        <v>0</v>
      </c>
      <c r="AP20">
        <v>0.59696818079105229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845.10900236870214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158.57048023222674</v>
      </c>
      <c r="L21">
        <v>63.12</v>
      </c>
      <c r="M21">
        <v>0</v>
      </c>
      <c r="N21">
        <v>29.840255601098811</v>
      </c>
      <c r="O21">
        <v>50.181932234398538</v>
      </c>
      <c r="P21">
        <v>50.93</v>
      </c>
      <c r="Q21">
        <v>5.3493333076923077</v>
      </c>
      <c r="R21">
        <v>10.27017306210881</v>
      </c>
      <c r="S21">
        <v>6.4787117054085162</v>
      </c>
      <c r="T21">
        <v>0</v>
      </c>
      <c r="U21">
        <v>276.17</v>
      </c>
      <c r="V21">
        <v>5.0996547536087604</v>
      </c>
      <c r="W21">
        <v>10.866245833060557</v>
      </c>
      <c r="X21">
        <v>36.382067680491552</v>
      </c>
      <c r="Y21">
        <v>0</v>
      </c>
      <c r="Z21">
        <v>3.1992765579999998</v>
      </c>
      <c r="AA21">
        <v>10.33886976933896</v>
      </c>
      <c r="AB21">
        <v>9.6928692155730953</v>
      </c>
      <c r="AC21">
        <v>7.1285294022135464</v>
      </c>
      <c r="AD21">
        <v>2.2409630645840788</v>
      </c>
      <c r="AE21">
        <v>12.128109476105115</v>
      </c>
      <c r="AF21">
        <v>0</v>
      </c>
      <c r="AG21">
        <v>0</v>
      </c>
      <c r="AH21">
        <v>37.518635423046874</v>
      </c>
      <c r="AI21">
        <v>3.4346745445345794</v>
      </c>
      <c r="AJ21">
        <v>0</v>
      </c>
      <c r="AK21">
        <v>16.595356275571316</v>
      </c>
      <c r="AL21">
        <v>18.810500381583481</v>
      </c>
      <c r="AM21">
        <v>2.6161591209694866</v>
      </c>
      <c r="AN21">
        <v>0</v>
      </c>
      <c r="AO21">
        <v>0</v>
      </c>
      <c r="AP21">
        <v>0.59696818079105229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843.50936396270197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158.57990701522101</v>
      </c>
      <c r="L22">
        <v>63.12</v>
      </c>
      <c r="M22">
        <v>0</v>
      </c>
      <c r="N22">
        <v>29.840255601098811</v>
      </c>
      <c r="O22">
        <v>50.181932234398538</v>
      </c>
      <c r="P22">
        <v>50.93</v>
      </c>
      <c r="Q22">
        <v>5.3493333076923077</v>
      </c>
      <c r="R22">
        <v>10.27017306210881</v>
      </c>
      <c r="S22">
        <v>6.4787117054085162</v>
      </c>
      <c r="T22">
        <v>0</v>
      </c>
      <c r="U22">
        <v>276.17</v>
      </c>
      <c r="V22">
        <v>5.0996547536087604</v>
      </c>
      <c r="W22">
        <v>10.866245833060557</v>
      </c>
      <c r="X22">
        <v>36.382067680491552</v>
      </c>
      <c r="Y22">
        <v>0</v>
      </c>
      <c r="Z22">
        <v>3.1992765579999998</v>
      </c>
      <c r="AA22">
        <v>10.33886976933896</v>
      </c>
      <c r="AB22">
        <v>9.6928692155730953</v>
      </c>
      <c r="AC22">
        <v>7.1285294022135464</v>
      </c>
      <c r="AD22">
        <v>2.2409630645840788</v>
      </c>
      <c r="AE22">
        <v>12.128109476105115</v>
      </c>
      <c r="AF22">
        <v>0</v>
      </c>
      <c r="AG22">
        <v>0</v>
      </c>
      <c r="AH22">
        <v>37.518635423046874</v>
      </c>
      <c r="AI22">
        <v>3.4346745445345794</v>
      </c>
      <c r="AJ22">
        <v>0</v>
      </c>
      <c r="AK22">
        <v>16.595356275571316</v>
      </c>
      <c r="AL22">
        <v>18.810500381583481</v>
      </c>
      <c r="AM22">
        <v>2.2891391240847376</v>
      </c>
      <c r="AN22">
        <v>0</v>
      </c>
      <c r="AO22">
        <v>0</v>
      </c>
      <c r="AP22">
        <v>0.59696818079105229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843.19177074881145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158.57990701522101</v>
      </c>
      <c r="L23">
        <v>63.12</v>
      </c>
      <c r="M23">
        <v>0</v>
      </c>
      <c r="N23">
        <v>29.840255601098811</v>
      </c>
      <c r="O23">
        <v>50.181932234398538</v>
      </c>
      <c r="P23">
        <v>50.93</v>
      </c>
      <c r="Q23">
        <v>5.3493333076923077</v>
      </c>
      <c r="R23">
        <v>10.27017306210881</v>
      </c>
      <c r="S23">
        <v>6.4787117054085162</v>
      </c>
      <c r="T23">
        <v>0</v>
      </c>
      <c r="U23">
        <v>276.17</v>
      </c>
      <c r="V23">
        <v>5.0996547536087604</v>
      </c>
      <c r="W23">
        <v>10.866245833060557</v>
      </c>
      <c r="X23">
        <v>36.382067680491552</v>
      </c>
      <c r="Y23">
        <v>0</v>
      </c>
      <c r="Z23">
        <v>3.1992765579999998</v>
      </c>
      <c r="AA23">
        <v>10.33886976933896</v>
      </c>
      <c r="AB23">
        <v>9.6928692155730953</v>
      </c>
      <c r="AC23">
        <v>7.1285294022135464</v>
      </c>
      <c r="AD23">
        <v>2.2409630645840788</v>
      </c>
      <c r="AE23">
        <v>12.128109476105115</v>
      </c>
      <c r="AF23">
        <v>0</v>
      </c>
      <c r="AG23">
        <v>0</v>
      </c>
      <c r="AH23">
        <v>37.518635423046874</v>
      </c>
      <c r="AI23">
        <v>3.4346745445345794</v>
      </c>
      <c r="AJ23">
        <v>0</v>
      </c>
      <c r="AK23">
        <v>16.595356275571316</v>
      </c>
      <c r="AL23">
        <v>18.810500381583481</v>
      </c>
      <c r="AM23">
        <v>0</v>
      </c>
      <c r="AN23">
        <v>0</v>
      </c>
      <c r="AO23">
        <v>0</v>
      </c>
      <c r="AP23">
        <v>0.28277440142734062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840.58843784536305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158.57048023222674</v>
      </c>
      <c r="L24">
        <v>62.52</v>
      </c>
      <c r="M24">
        <v>0</v>
      </c>
      <c r="N24">
        <v>29.840255601098811</v>
      </c>
      <c r="O24">
        <v>50.181932234398538</v>
      </c>
      <c r="P24">
        <v>50.93</v>
      </c>
      <c r="Q24">
        <v>5.3493333076923077</v>
      </c>
      <c r="R24">
        <v>10.27017306210881</v>
      </c>
      <c r="S24">
        <v>6.4787117054085162</v>
      </c>
      <c r="T24">
        <v>0</v>
      </c>
      <c r="U24">
        <v>276.17</v>
      </c>
      <c r="V24">
        <v>5.0996547536087604</v>
      </c>
      <c r="W24">
        <v>10.866245833060557</v>
      </c>
      <c r="X24">
        <v>36.382067680491552</v>
      </c>
      <c r="Y24">
        <v>0</v>
      </c>
      <c r="Z24">
        <v>3.1992765579999998</v>
      </c>
      <c r="AA24">
        <v>10.33886976933896</v>
      </c>
      <c r="AB24">
        <v>9.6928692155730953</v>
      </c>
      <c r="AC24">
        <v>7.1285294022135464</v>
      </c>
      <c r="AD24">
        <v>2.2409630645840788</v>
      </c>
      <c r="AE24">
        <v>12.128109476105115</v>
      </c>
      <c r="AF24">
        <v>0</v>
      </c>
      <c r="AG24">
        <v>0</v>
      </c>
      <c r="AH24">
        <v>37.518635423046874</v>
      </c>
      <c r="AI24">
        <v>3.4346745445345794</v>
      </c>
      <c r="AJ24">
        <v>0</v>
      </c>
      <c r="AK24">
        <v>16.595356275571316</v>
      </c>
      <c r="AL24">
        <v>18.810500381583481</v>
      </c>
      <c r="AM24">
        <v>0</v>
      </c>
      <c r="AN24">
        <v>0</v>
      </c>
      <c r="AO24">
        <v>0</v>
      </c>
      <c r="AP24">
        <v>0.28277440142734062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839.97901106236861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158.57982635097633</v>
      </c>
      <c r="L25">
        <v>59.88</v>
      </c>
      <c r="M25">
        <v>0</v>
      </c>
      <c r="N25">
        <v>29.840255601098811</v>
      </c>
      <c r="O25">
        <v>50.181932234398538</v>
      </c>
      <c r="P25">
        <v>50.93</v>
      </c>
      <c r="Q25">
        <v>5.3509476088110395</v>
      </c>
      <c r="R25">
        <v>10.26941686076302</v>
      </c>
      <c r="S25">
        <v>6.4797344694708281</v>
      </c>
      <c r="T25">
        <v>0</v>
      </c>
      <c r="U25">
        <v>276.17</v>
      </c>
      <c r="V25">
        <v>5.0996547536087604</v>
      </c>
      <c r="W25">
        <v>10.866245833060557</v>
      </c>
      <c r="X25">
        <v>36.382067680491552</v>
      </c>
      <c r="Y25">
        <v>0</v>
      </c>
      <c r="Z25">
        <v>3.1992765579999998</v>
      </c>
      <c r="AA25">
        <v>10.33886976933896</v>
      </c>
      <c r="AB25">
        <v>9.6928692155730953</v>
      </c>
      <c r="AC25">
        <v>7.1285294022135464</v>
      </c>
      <c r="AD25">
        <v>2.2409630645840788</v>
      </c>
      <c r="AE25">
        <v>12.128109476105115</v>
      </c>
      <c r="AF25">
        <v>0</v>
      </c>
      <c r="AG25">
        <v>0</v>
      </c>
      <c r="AH25">
        <v>37.518635423046874</v>
      </c>
      <c r="AI25">
        <v>3.4346745445345794</v>
      </c>
      <c r="AJ25">
        <v>0</v>
      </c>
      <c r="AK25">
        <v>16.595356275571316</v>
      </c>
      <c r="AL25">
        <v>18.810500381583481</v>
      </c>
      <c r="AM25">
        <v>0</v>
      </c>
      <c r="AN25">
        <v>0</v>
      </c>
      <c r="AO25">
        <v>0</v>
      </c>
      <c r="AP25">
        <v>0.28277440142734062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837.3502380449537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158.57981110098751</v>
      </c>
      <c r="L26">
        <v>59.88</v>
      </c>
      <c r="M26">
        <v>0</v>
      </c>
      <c r="N26">
        <v>29.840255601098811</v>
      </c>
      <c r="O26">
        <v>50.181932234398538</v>
      </c>
      <c r="P26">
        <v>50.93</v>
      </c>
      <c r="Q26">
        <v>5.3509476088110395</v>
      </c>
      <c r="R26">
        <v>10.26941686076302</v>
      </c>
      <c r="S26">
        <v>6.4797344694708281</v>
      </c>
      <c r="T26">
        <v>0</v>
      </c>
      <c r="U26">
        <v>276.17</v>
      </c>
      <c r="V26">
        <v>5.2809268187815528</v>
      </c>
      <c r="W26">
        <v>10.866245833060557</v>
      </c>
      <c r="X26">
        <v>36.382067680491552</v>
      </c>
      <c r="Y26">
        <v>0</v>
      </c>
      <c r="Z26">
        <v>3.1992765579999998</v>
      </c>
      <c r="AA26">
        <v>10.33886976933896</v>
      </c>
      <c r="AB26">
        <v>9.6928692155730953</v>
      </c>
      <c r="AC26">
        <v>7.1285294022135464</v>
      </c>
      <c r="AD26">
        <v>2.2409630645840788</v>
      </c>
      <c r="AE26">
        <v>12.128109476105115</v>
      </c>
      <c r="AF26">
        <v>0</v>
      </c>
      <c r="AG26">
        <v>0</v>
      </c>
      <c r="AH26">
        <v>37.518635423046874</v>
      </c>
      <c r="AI26">
        <v>3.4346745445345794</v>
      </c>
      <c r="AJ26">
        <v>0</v>
      </c>
      <c r="AK26">
        <v>16.595356275571316</v>
      </c>
      <c r="AL26">
        <v>18.810500381583481</v>
      </c>
      <c r="AM26">
        <v>0</v>
      </c>
      <c r="AN26">
        <v>0</v>
      </c>
      <c r="AO26">
        <v>0</v>
      </c>
      <c r="AP26">
        <v>0.28277440142734062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837.53149486013751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135.21138082203936</v>
      </c>
      <c r="L27">
        <v>34.739826000000001</v>
      </c>
      <c r="M27">
        <v>0</v>
      </c>
      <c r="N27">
        <v>29.840255601098811</v>
      </c>
      <c r="O27">
        <v>50.181932234398538</v>
      </c>
      <c r="P27">
        <v>50.93</v>
      </c>
      <c r="Q27">
        <v>5.3509476088110395</v>
      </c>
      <c r="R27">
        <v>10.26941686076302</v>
      </c>
      <c r="S27">
        <v>6.4797344694708281</v>
      </c>
      <c r="T27">
        <v>0</v>
      </c>
      <c r="U27">
        <v>276.17</v>
      </c>
      <c r="V27">
        <v>5.0996227318718379</v>
      </c>
      <c r="W27">
        <v>10.866245833060557</v>
      </c>
      <c r="X27">
        <v>36.382067680491552</v>
      </c>
      <c r="Y27">
        <v>0</v>
      </c>
      <c r="Z27">
        <v>3.1992765579999998</v>
      </c>
      <c r="AA27">
        <v>10.33886976933896</v>
      </c>
      <c r="AB27">
        <v>9.6928692155730953</v>
      </c>
      <c r="AC27">
        <v>7.1285294022135464</v>
      </c>
      <c r="AD27">
        <v>2.2409630645840788</v>
      </c>
      <c r="AE27">
        <v>12.128109476105115</v>
      </c>
      <c r="AF27">
        <v>0</v>
      </c>
      <c r="AG27">
        <v>0</v>
      </c>
      <c r="AH27">
        <v>37.518635423046874</v>
      </c>
      <c r="AI27">
        <v>3.4346745445345794</v>
      </c>
      <c r="AJ27">
        <v>0</v>
      </c>
      <c r="AK27">
        <v>16.595356275571316</v>
      </c>
      <c r="AL27">
        <v>17.100454800000005</v>
      </c>
      <c r="AM27">
        <v>0</v>
      </c>
      <c r="AN27">
        <v>0</v>
      </c>
      <c r="AO27">
        <v>0</v>
      </c>
      <c r="AP27">
        <v>0.28277440142734062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787.13154091269632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135.21150746951568</v>
      </c>
      <c r="L28">
        <v>34.739826000000001</v>
      </c>
      <c r="M28">
        <v>0</v>
      </c>
      <c r="N28">
        <v>29.840255601098811</v>
      </c>
      <c r="O28">
        <v>50.181932234398538</v>
      </c>
      <c r="P28">
        <v>50.93</v>
      </c>
      <c r="Q28">
        <v>5.3509476088110395</v>
      </c>
      <c r="R28">
        <v>10.26941686076302</v>
      </c>
      <c r="S28">
        <v>6.4797344694708281</v>
      </c>
      <c r="T28">
        <v>0</v>
      </c>
      <c r="U28">
        <v>276.17</v>
      </c>
      <c r="V28">
        <v>5.0996227318718379</v>
      </c>
      <c r="W28">
        <v>10.866245833060557</v>
      </c>
      <c r="X28">
        <v>36.382067680491552</v>
      </c>
      <c r="Y28">
        <v>0</v>
      </c>
      <c r="Z28">
        <v>3.1992765579999998</v>
      </c>
      <c r="AA28">
        <v>10.33886976933896</v>
      </c>
      <c r="AB28">
        <v>9.6928692155730953</v>
      </c>
      <c r="AC28">
        <v>7.1285294022135464</v>
      </c>
      <c r="AD28">
        <v>2.2409630645840788</v>
      </c>
      <c r="AE28">
        <v>12.128109476105115</v>
      </c>
      <c r="AF28">
        <v>0</v>
      </c>
      <c r="AG28">
        <v>0</v>
      </c>
      <c r="AH28">
        <v>37.518635423046874</v>
      </c>
      <c r="AI28">
        <v>5.6203764888936378</v>
      </c>
      <c r="AJ28">
        <v>0</v>
      </c>
      <c r="AK28">
        <v>16.595356275571316</v>
      </c>
      <c r="AL28">
        <v>17.100454800000005</v>
      </c>
      <c r="AM28">
        <v>0</v>
      </c>
      <c r="AN28">
        <v>0</v>
      </c>
      <c r="AO28">
        <v>0</v>
      </c>
      <c r="AP28">
        <v>0.28277440142734062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789.3173695045316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86.921186779866019</v>
      </c>
      <c r="L29">
        <v>34.739826000000001</v>
      </c>
      <c r="M29">
        <v>0</v>
      </c>
      <c r="N29">
        <v>29.840255601098811</v>
      </c>
      <c r="O29">
        <v>50.181932234398538</v>
      </c>
      <c r="P29">
        <v>50.93</v>
      </c>
      <c r="Q29">
        <v>5.3509476088110395</v>
      </c>
      <c r="R29">
        <v>10.400768969696971</v>
      </c>
      <c r="S29">
        <v>6.4797344694708281</v>
      </c>
      <c r="T29">
        <v>0</v>
      </c>
      <c r="U29">
        <v>276.17</v>
      </c>
      <c r="V29">
        <v>5.0996227318718379</v>
      </c>
      <c r="W29">
        <v>10.866245833060557</v>
      </c>
      <c r="X29">
        <v>36.382067680491552</v>
      </c>
      <c r="Y29">
        <v>0</v>
      </c>
      <c r="Z29">
        <v>3.1992765579999998</v>
      </c>
      <c r="AA29">
        <v>10.33886976933896</v>
      </c>
      <c r="AB29">
        <v>9.6928692155730953</v>
      </c>
      <c r="AC29">
        <v>7.1285294022135464</v>
      </c>
      <c r="AD29">
        <v>2.2409630645840788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16.595356275571316</v>
      </c>
      <c r="AL29">
        <v>17.100454800000005</v>
      </c>
      <c r="AM29">
        <v>0</v>
      </c>
      <c r="AN29">
        <v>0</v>
      </c>
      <c r="AO29">
        <v>0</v>
      </c>
      <c r="AP29">
        <v>0.28277440142734062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747.71550696878933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86.921336950449387</v>
      </c>
      <c r="L30">
        <v>34.739826000000001</v>
      </c>
      <c r="M30">
        <v>0</v>
      </c>
      <c r="N30">
        <v>29.840255601098811</v>
      </c>
      <c r="O30">
        <v>50.181932234398538</v>
      </c>
      <c r="P30">
        <v>50.93</v>
      </c>
      <c r="Q30">
        <v>5.3509476088110395</v>
      </c>
      <c r="R30">
        <v>10.400768969696971</v>
      </c>
      <c r="S30">
        <v>6.4797344694708281</v>
      </c>
      <c r="T30">
        <v>0</v>
      </c>
      <c r="U30">
        <v>276.17</v>
      </c>
      <c r="V30">
        <v>5.0996227318718379</v>
      </c>
      <c r="W30">
        <v>10.871737946457991</v>
      </c>
      <c r="X30">
        <v>36.380231372437819</v>
      </c>
      <c r="Y30">
        <v>0</v>
      </c>
      <c r="Z30">
        <v>3.1992765579999998</v>
      </c>
      <c r="AA30">
        <v>10.33886976933896</v>
      </c>
      <c r="AB30">
        <v>9.6928692155730953</v>
      </c>
      <c r="AC30">
        <v>7.1285294022135464</v>
      </c>
      <c r="AD30">
        <v>2.2409630645840788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16.595356275571316</v>
      </c>
      <c r="AL30">
        <v>17.100454800000005</v>
      </c>
      <c r="AM30">
        <v>0</v>
      </c>
      <c r="AN30">
        <v>0</v>
      </c>
      <c r="AO30">
        <v>0</v>
      </c>
      <c r="AP30">
        <v>0.28277440142734062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747.71931294471631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87.298816432964315</v>
      </c>
      <c r="L31">
        <v>34.999824697754754</v>
      </c>
      <c r="M31">
        <v>0</v>
      </c>
      <c r="N31">
        <v>29.840255601098811</v>
      </c>
      <c r="O31">
        <v>50.181932234398538</v>
      </c>
      <c r="P31">
        <v>50.93</v>
      </c>
      <c r="Q31">
        <v>2.9495857634730536</v>
      </c>
      <c r="R31">
        <v>5.799340776025236</v>
      </c>
      <c r="S31">
        <v>3.861212463827604</v>
      </c>
      <c r="T31">
        <v>0</v>
      </c>
      <c r="U31">
        <v>276.17</v>
      </c>
      <c r="V31">
        <v>5.0996227318718379</v>
      </c>
      <c r="W31">
        <v>10.871737946457991</v>
      </c>
      <c r="X31">
        <v>36.380231372437819</v>
      </c>
      <c r="Y31">
        <v>0</v>
      </c>
      <c r="Z31">
        <v>3.1992765579999998</v>
      </c>
      <c r="AA31">
        <v>6.8925798462259751</v>
      </c>
      <c r="AB31">
        <v>9.6928692155730953</v>
      </c>
      <c r="AC31">
        <v>7.1285294022135464</v>
      </c>
      <c r="AD31">
        <v>2.2409630645840788</v>
      </c>
      <c r="AE31">
        <v>12.128109476105115</v>
      </c>
      <c r="AF31">
        <v>0</v>
      </c>
      <c r="AG31">
        <v>0</v>
      </c>
      <c r="AH31">
        <v>37.518635423046874</v>
      </c>
      <c r="AI31">
        <v>16.236643378489358</v>
      </c>
      <c r="AJ31">
        <v>0</v>
      </c>
      <c r="AK31">
        <v>16.595356275571316</v>
      </c>
      <c r="AL31">
        <v>18.240485018416525</v>
      </c>
      <c r="AM31">
        <v>0</v>
      </c>
      <c r="AN31">
        <v>0</v>
      </c>
      <c r="AO31">
        <v>0</v>
      </c>
      <c r="AP31">
        <v>0.28277440142734062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740.48838022025905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87.298816432964315</v>
      </c>
      <c r="L32">
        <v>34.999824697754754</v>
      </c>
      <c r="M32">
        <v>0</v>
      </c>
      <c r="N32">
        <v>29.840255601098811</v>
      </c>
      <c r="O32">
        <v>50.181932234398538</v>
      </c>
      <c r="P32">
        <v>50.93</v>
      </c>
      <c r="Q32">
        <v>2.899677443563148</v>
      </c>
      <c r="R32">
        <v>5.799340776025236</v>
      </c>
      <c r="S32">
        <v>3.861212463827604</v>
      </c>
      <c r="T32">
        <v>0</v>
      </c>
      <c r="U32">
        <v>276.17</v>
      </c>
      <c r="V32">
        <v>5.0996227318718379</v>
      </c>
      <c r="W32">
        <v>10.871737946457991</v>
      </c>
      <c r="X32">
        <v>36.380231372437819</v>
      </c>
      <c r="Y32">
        <v>0</v>
      </c>
      <c r="Z32">
        <v>3.1992765579999998</v>
      </c>
      <c r="AA32">
        <v>6.8925798462259751</v>
      </c>
      <c r="AB32">
        <v>9.6928692155730953</v>
      </c>
      <c r="AC32">
        <v>7.1285294022135464</v>
      </c>
      <c r="AD32">
        <v>2.2409630645840788</v>
      </c>
      <c r="AE32">
        <v>12.128109476105115</v>
      </c>
      <c r="AF32">
        <v>0</v>
      </c>
      <c r="AG32">
        <v>0</v>
      </c>
      <c r="AH32">
        <v>37.518635423046874</v>
      </c>
      <c r="AI32">
        <v>16.236643378489358</v>
      </c>
      <c r="AJ32">
        <v>0</v>
      </c>
      <c r="AK32">
        <v>16.595356275571316</v>
      </c>
      <c r="AL32">
        <v>18.240485018416525</v>
      </c>
      <c r="AM32">
        <v>0</v>
      </c>
      <c r="AN32">
        <v>0</v>
      </c>
      <c r="AO32">
        <v>0</v>
      </c>
      <c r="AP32">
        <v>0.28277440142734062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740.4384719003491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87.298816432964315</v>
      </c>
      <c r="L33">
        <v>34.999824697754754</v>
      </c>
      <c r="M33">
        <v>0</v>
      </c>
      <c r="N33">
        <v>29.840255601098811</v>
      </c>
      <c r="O33">
        <v>50.181932234398538</v>
      </c>
      <c r="P33">
        <v>50.93</v>
      </c>
      <c r="Q33">
        <v>2.9006006628003318</v>
      </c>
      <c r="R33">
        <v>5.9663134562211981</v>
      </c>
      <c r="S33">
        <v>3.9999504424778762</v>
      </c>
      <c r="T33">
        <v>0</v>
      </c>
      <c r="U33">
        <v>276.17</v>
      </c>
      <c r="V33">
        <v>5.0996227318718379</v>
      </c>
      <c r="W33">
        <v>10.871737946457991</v>
      </c>
      <c r="X33">
        <v>36.380231372437819</v>
      </c>
      <c r="Y33">
        <v>0</v>
      </c>
      <c r="Z33">
        <v>3.1992765579999998</v>
      </c>
      <c r="AA33">
        <v>6.8925798462259751</v>
      </c>
      <c r="AB33">
        <v>9.6928692155730953</v>
      </c>
      <c r="AC33">
        <v>7.1285294022135464</v>
      </c>
      <c r="AD33">
        <v>2.2409630645840788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16.595356275571316</v>
      </c>
      <c r="AL33">
        <v>18.240485018416525</v>
      </c>
      <c r="AM33">
        <v>0</v>
      </c>
      <c r="AN33">
        <v>0</v>
      </c>
      <c r="AO33">
        <v>0</v>
      </c>
      <c r="AP33">
        <v>0.28277440142734062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736.68594493381022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87.298816432964315</v>
      </c>
      <c r="L34">
        <v>34.999824697754754</v>
      </c>
      <c r="M34">
        <v>0</v>
      </c>
      <c r="N34">
        <v>29.840255601098811</v>
      </c>
      <c r="O34">
        <v>50.181932234398538</v>
      </c>
      <c r="P34">
        <v>50.93</v>
      </c>
      <c r="Q34">
        <v>2.9006006628003318</v>
      </c>
      <c r="R34">
        <v>5.9663134562211981</v>
      </c>
      <c r="S34">
        <v>3.9999504424778762</v>
      </c>
      <c r="T34">
        <v>0</v>
      </c>
      <c r="U34">
        <v>276.17</v>
      </c>
      <c r="V34">
        <v>5.0996227318718379</v>
      </c>
      <c r="W34">
        <v>10.871737946457991</v>
      </c>
      <c r="X34">
        <v>36.380231372437819</v>
      </c>
      <c r="Y34">
        <v>0</v>
      </c>
      <c r="Z34">
        <v>3.1992765579999998</v>
      </c>
      <c r="AA34">
        <v>6.8925798462259751</v>
      </c>
      <c r="AB34">
        <v>9.6928692155730953</v>
      </c>
      <c r="AC34">
        <v>7.1285294022135464</v>
      </c>
      <c r="AD34">
        <v>2.2409630645840788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16.595356275571316</v>
      </c>
      <c r="AL34">
        <v>18.240485018416525</v>
      </c>
      <c r="AM34">
        <v>0</v>
      </c>
      <c r="AN34">
        <v>0</v>
      </c>
      <c r="AO34">
        <v>0</v>
      </c>
      <c r="AP34">
        <v>0.28277440142734062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736.68594493381022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87.298816432964315</v>
      </c>
      <c r="L35">
        <v>34.999824697754754</v>
      </c>
      <c r="M35">
        <v>0</v>
      </c>
      <c r="N35">
        <v>29.840255601098811</v>
      </c>
      <c r="O35">
        <v>50.181932234398538</v>
      </c>
      <c r="P35">
        <v>50.93</v>
      </c>
      <c r="Q35">
        <v>2.9006006628003318</v>
      </c>
      <c r="R35">
        <v>5.9663134562211981</v>
      </c>
      <c r="S35">
        <v>3.9999504424778762</v>
      </c>
      <c r="T35">
        <v>0</v>
      </c>
      <c r="U35">
        <v>276.17</v>
      </c>
      <c r="V35">
        <v>5.1004754859611232</v>
      </c>
      <c r="W35">
        <v>10.868273588235294</v>
      </c>
      <c r="X35">
        <v>36.383657123212785</v>
      </c>
      <c r="Y35">
        <v>0</v>
      </c>
      <c r="Z35">
        <v>3.1992765579999998</v>
      </c>
      <c r="AA35">
        <v>6.8925798462259751</v>
      </c>
      <c r="AB35">
        <v>9.6928692155730953</v>
      </c>
      <c r="AC35">
        <v>7.1285294022135464</v>
      </c>
      <c r="AD35">
        <v>2.2409630645840788</v>
      </c>
      <c r="AE35">
        <v>12.128109476105115</v>
      </c>
      <c r="AF35">
        <v>0</v>
      </c>
      <c r="AG35">
        <v>0</v>
      </c>
      <c r="AH35">
        <v>37.518635423046874</v>
      </c>
      <c r="AI35">
        <v>1.2489726001755208</v>
      </c>
      <c r="AJ35">
        <v>0</v>
      </c>
      <c r="AK35">
        <v>16.595356275571316</v>
      </c>
      <c r="AL35">
        <v>18.240485018416525</v>
      </c>
      <c r="AM35">
        <v>0</v>
      </c>
      <c r="AN35">
        <v>0</v>
      </c>
      <c r="AO35">
        <v>0</v>
      </c>
      <c r="AP35">
        <v>0.78548419445169859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726.26095893978447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87.298816432964315</v>
      </c>
      <c r="L36">
        <v>34.999824697754754</v>
      </c>
      <c r="M36">
        <v>0</v>
      </c>
      <c r="N36">
        <v>29.840255601098811</v>
      </c>
      <c r="O36">
        <v>50.181932234398538</v>
      </c>
      <c r="P36">
        <v>50.93</v>
      </c>
      <c r="Q36">
        <v>2.9006006628003318</v>
      </c>
      <c r="R36">
        <v>5.9663134562211981</v>
      </c>
      <c r="S36">
        <v>3.9999504424778762</v>
      </c>
      <c r="T36">
        <v>0</v>
      </c>
      <c r="U36">
        <v>276.17</v>
      </c>
      <c r="V36">
        <v>5.1004754859611232</v>
      </c>
      <c r="W36">
        <v>10.868273588235294</v>
      </c>
      <c r="X36">
        <v>36.383657123212785</v>
      </c>
      <c r="Y36">
        <v>0</v>
      </c>
      <c r="Z36">
        <v>3.1992765579999998</v>
      </c>
      <c r="AA36">
        <v>6.8925798462259751</v>
      </c>
      <c r="AB36">
        <v>9.6928692155730953</v>
      </c>
      <c r="AC36">
        <v>7.1285294022135464</v>
      </c>
      <c r="AD36">
        <v>2.2409630645840788</v>
      </c>
      <c r="AE36">
        <v>12.128109476105115</v>
      </c>
      <c r="AF36">
        <v>0</v>
      </c>
      <c r="AG36">
        <v>0</v>
      </c>
      <c r="AH36">
        <v>37.518635423046874</v>
      </c>
      <c r="AI36">
        <v>0.87428056584741787</v>
      </c>
      <c r="AJ36">
        <v>0</v>
      </c>
      <c r="AK36">
        <v>16.595356275571316</v>
      </c>
      <c r="AL36">
        <v>18.240485018416525</v>
      </c>
      <c r="AM36">
        <v>0</v>
      </c>
      <c r="AN36">
        <v>0</v>
      </c>
      <c r="AO36">
        <v>0</v>
      </c>
      <c r="AP36">
        <v>0.78548419445169859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725.88626690545641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87.298816432964315</v>
      </c>
      <c r="L37">
        <v>34.999824697754754</v>
      </c>
      <c r="M37">
        <v>0</v>
      </c>
      <c r="N37">
        <v>29.840255601098811</v>
      </c>
      <c r="O37">
        <v>50.181932234398538</v>
      </c>
      <c r="P37">
        <v>50.93</v>
      </c>
      <c r="Q37">
        <v>2.9006006628003318</v>
      </c>
      <c r="R37">
        <v>5.9663134562211981</v>
      </c>
      <c r="S37">
        <v>3.9999504424778762</v>
      </c>
      <c r="T37">
        <v>0</v>
      </c>
      <c r="U37">
        <v>276.17</v>
      </c>
      <c r="V37">
        <v>5.1004754859611232</v>
      </c>
      <c r="W37">
        <v>10.868273588235294</v>
      </c>
      <c r="X37">
        <v>36.383657123212785</v>
      </c>
      <c r="Y37">
        <v>0</v>
      </c>
      <c r="Z37">
        <v>3.1992765579999998</v>
      </c>
      <c r="AA37">
        <v>3.4462899231129875</v>
      </c>
      <c r="AB37">
        <v>9.6928692155730953</v>
      </c>
      <c r="AC37">
        <v>7.1285294022135464</v>
      </c>
      <c r="AD37">
        <v>2.2409630645840788</v>
      </c>
      <c r="AE37">
        <v>12.128109476105115</v>
      </c>
      <c r="AF37">
        <v>0</v>
      </c>
      <c r="AG37">
        <v>0</v>
      </c>
      <c r="AH37">
        <v>37.518635423046874</v>
      </c>
      <c r="AI37">
        <v>0.87428056584741787</v>
      </c>
      <c r="AJ37">
        <v>0</v>
      </c>
      <c r="AK37">
        <v>16.595356275571316</v>
      </c>
      <c r="AL37">
        <v>18.240485018416525</v>
      </c>
      <c r="AM37">
        <v>0</v>
      </c>
      <c r="AN37">
        <v>0</v>
      </c>
      <c r="AO37">
        <v>0</v>
      </c>
      <c r="AP37">
        <v>0.78548419445169859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722.43997698234341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87.298816432964315</v>
      </c>
      <c r="L38">
        <v>34.999824697754754</v>
      </c>
      <c r="M38">
        <v>0</v>
      </c>
      <c r="N38">
        <v>29.840255601098811</v>
      </c>
      <c r="O38">
        <v>50.181932234398538</v>
      </c>
      <c r="P38">
        <v>50.93</v>
      </c>
      <c r="Q38">
        <v>2.9006006628003318</v>
      </c>
      <c r="R38">
        <v>5.9663134562211981</v>
      </c>
      <c r="S38">
        <v>3.9999504424778762</v>
      </c>
      <c r="T38">
        <v>0</v>
      </c>
      <c r="U38">
        <v>276.17</v>
      </c>
      <c r="V38">
        <v>5.1004754859611232</v>
      </c>
      <c r="W38">
        <v>10.868273588235294</v>
      </c>
      <c r="X38">
        <v>36.383657123212785</v>
      </c>
      <c r="Y38">
        <v>0</v>
      </c>
      <c r="Z38">
        <v>3.1992765579999998</v>
      </c>
      <c r="AA38">
        <v>3.4462899231129875</v>
      </c>
      <c r="AB38">
        <v>9.6928692155730953</v>
      </c>
      <c r="AC38">
        <v>7.1285294022135464</v>
      </c>
      <c r="AD38">
        <v>2.2409630645840788</v>
      </c>
      <c r="AE38">
        <v>12.128109476105115</v>
      </c>
      <c r="AF38">
        <v>0</v>
      </c>
      <c r="AG38">
        <v>0</v>
      </c>
      <c r="AH38">
        <v>37.518635423046874</v>
      </c>
      <c r="AI38">
        <v>0.87428056584741787</v>
      </c>
      <c r="AJ38">
        <v>0</v>
      </c>
      <c r="AK38">
        <v>16.595356275571316</v>
      </c>
      <c r="AL38">
        <v>18.240485018416525</v>
      </c>
      <c r="AM38">
        <v>0</v>
      </c>
      <c r="AN38">
        <v>0</v>
      </c>
      <c r="AO38">
        <v>0</v>
      </c>
      <c r="AP38">
        <v>0.78548419445169859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723.79402858234346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87.298816432964315</v>
      </c>
      <c r="L39">
        <v>34.999824697754754</v>
      </c>
      <c r="M39">
        <v>0</v>
      </c>
      <c r="N39">
        <v>29.840255601098811</v>
      </c>
      <c r="O39">
        <v>50.181932234398538</v>
      </c>
      <c r="P39">
        <v>50.93</v>
      </c>
      <c r="Q39">
        <v>2.9006006628003318</v>
      </c>
      <c r="R39">
        <v>5.9663134562211981</v>
      </c>
      <c r="S39">
        <v>3.9999504424778762</v>
      </c>
      <c r="T39">
        <v>0</v>
      </c>
      <c r="U39">
        <v>276.17</v>
      </c>
      <c r="V39">
        <v>5.1004754859611232</v>
      </c>
      <c r="W39">
        <v>10.868273588235294</v>
      </c>
      <c r="X39">
        <v>36.383657123212785</v>
      </c>
      <c r="Y39">
        <v>0</v>
      </c>
      <c r="Z39">
        <v>3.1992765579999998</v>
      </c>
      <c r="AA39">
        <v>3.4462899231129875</v>
      </c>
      <c r="AB39">
        <v>9.6928692155730953</v>
      </c>
      <c r="AC39">
        <v>7.1285294022135464</v>
      </c>
      <c r="AD39">
        <v>2.2409630645840788</v>
      </c>
      <c r="AE39">
        <v>12.128109476105115</v>
      </c>
      <c r="AF39">
        <v>0</v>
      </c>
      <c r="AG39">
        <v>0</v>
      </c>
      <c r="AH39">
        <v>37.518635423046874</v>
      </c>
      <c r="AI39">
        <v>0.87428056584741787</v>
      </c>
      <c r="AJ39">
        <v>0</v>
      </c>
      <c r="AK39">
        <v>16.595356275571316</v>
      </c>
      <c r="AL39">
        <v>18.810500381583481</v>
      </c>
      <c r="AM39">
        <v>0</v>
      </c>
      <c r="AN39">
        <v>0</v>
      </c>
      <c r="AO39">
        <v>0</v>
      </c>
      <c r="AP39">
        <v>0.78548419445169859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724.36404394551039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87.298816432964315</v>
      </c>
      <c r="L40">
        <v>34.999824697754754</v>
      </c>
      <c r="M40">
        <v>0</v>
      </c>
      <c r="N40">
        <v>29.840255601098811</v>
      </c>
      <c r="O40">
        <v>50.181932234398538</v>
      </c>
      <c r="P40">
        <v>50.93</v>
      </c>
      <c r="Q40">
        <v>2.9006006628003318</v>
      </c>
      <c r="R40">
        <v>5.9663134562211981</v>
      </c>
      <c r="S40">
        <v>3.9999504424778762</v>
      </c>
      <c r="T40">
        <v>0</v>
      </c>
      <c r="U40">
        <v>276.17</v>
      </c>
      <c r="V40">
        <v>5.1004754859611232</v>
      </c>
      <c r="W40">
        <v>10.868273588235294</v>
      </c>
      <c r="X40">
        <v>36.383657123212785</v>
      </c>
      <c r="Y40">
        <v>0</v>
      </c>
      <c r="Z40">
        <v>3.1992765579999998</v>
      </c>
      <c r="AA40">
        <v>3.4462899231129875</v>
      </c>
      <c r="AB40">
        <v>9.6928692155730953</v>
      </c>
      <c r="AC40">
        <v>7.1285294022135464</v>
      </c>
      <c r="AD40">
        <v>2.2409630645840788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16.595356275571316</v>
      </c>
      <c r="AL40">
        <v>18.810500381583481</v>
      </c>
      <c r="AM40">
        <v>0</v>
      </c>
      <c r="AN40">
        <v>0</v>
      </c>
      <c r="AO40">
        <v>0</v>
      </c>
      <c r="AP40">
        <v>0.78548419445169859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724.36404394551039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87.298816432964315</v>
      </c>
      <c r="L41">
        <v>34.999824697754754</v>
      </c>
      <c r="M41">
        <v>0</v>
      </c>
      <c r="N41">
        <v>29.840255601098811</v>
      </c>
      <c r="O41">
        <v>50.181932234398538</v>
      </c>
      <c r="P41">
        <v>50.93</v>
      </c>
      <c r="Q41">
        <v>2.9006006628003318</v>
      </c>
      <c r="R41">
        <v>5.9663134562211981</v>
      </c>
      <c r="S41">
        <v>3.9999504424778762</v>
      </c>
      <c r="T41">
        <v>0</v>
      </c>
      <c r="U41">
        <v>276.17</v>
      </c>
      <c r="V41">
        <v>5.1004754859611232</v>
      </c>
      <c r="W41">
        <v>10.868273588235294</v>
      </c>
      <c r="X41">
        <v>36.383657123212785</v>
      </c>
      <c r="Y41">
        <v>0</v>
      </c>
      <c r="Z41">
        <v>3.1992765579999998</v>
      </c>
      <c r="AA41">
        <v>3.4462899231129875</v>
      </c>
      <c r="AB41">
        <v>9.6928692155730953</v>
      </c>
      <c r="AC41">
        <v>7.1285294022135464</v>
      </c>
      <c r="AD41">
        <v>2.2409630645840788</v>
      </c>
      <c r="AE41">
        <v>12.128109476105115</v>
      </c>
      <c r="AF41">
        <v>0</v>
      </c>
      <c r="AG41">
        <v>0</v>
      </c>
      <c r="AH41">
        <v>37.518635423046874</v>
      </c>
      <c r="AI41">
        <v>0.87428056584741787</v>
      </c>
      <c r="AJ41">
        <v>0</v>
      </c>
      <c r="AK41">
        <v>16.595356275571316</v>
      </c>
      <c r="AL41">
        <v>18.810500381583481</v>
      </c>
      <c r="AM41">
        <v>0</v>
      </c>
      <c r="AN41">
        <v>0</v>
      </c>
      <c r="AO41">
        <v>0</v>
      </c>
      <c r="AP41">
        <v>1.2567748634972662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723.48128301455597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87.298816432964315</v>
      </c>
      <c r="L42">
        <v>34.999824697754754</v>
      </c>
      <c r="M42">
        <v>0</v>
      </c>
      <c r="N42">
        <v>29.840255601098811</v>
      </c>
      <c r="O42">
        <v>50.181932234398538</v>
      </c>
      <c r="P42">
        <v>50.93</v>
      </c>
      <c r="Q42">
        <v>2.9006006628003318</v>
      </c>
      <c r="R42">
        <v>5.9663134562211981</v>
      </c>
      <c r="S42">
        <v>3.9999504424778762</v>
      </c>
      <c r="T42">
        <v>0</v>
      </c>
      <c r="U42">
        <v>276.17</v>
      </c>
      <c r="V42">
        <v>5.1004754859611232</v>
      </c>
      <c r="W42">
        <v>10.868273588235294</v>
      </c>
      <c r="X42">
        <v>36.383657123212785</v>
      </c>
      <c r="Y42">
        <v>0</v>
      </c>
      <c r="Z42">
        <v>3.1992765579999998</v>
      </c>
      <c r="AA42">
        <v>3.4462899231129875</v>
      </c>
      <c r="AB42">
        <v>9.6928692155730953</v>
      </c>
      <c r="AC42">
        <v>7.1285294022135464</v>
      </c>
      <c r="AD42">
        <v>2.2409630645840788</v>
      </c>
      <c r="AE42">
        <v>12.128109476105115</v>
      </c>
      <c r="AF42">
        <v>0</v>
      </c>
      <c r="AG42">
        <v>0</v>
      </c>
      <c r="AH42">
        <v>37.518635423046874</v>
      </c>
      <c r="AI42">
        <v>0.87428056584741787</v>
      </c>
      <c r="AJ42">
        <v>0</v>
      </c>
      <c r="AK42">
        <v>16.595356275571316</v>
      </c>
      <c r="AL42">
        <v>18.810500381583481</v>
      </c>
      <c r="AM42">
        <v>0</v>
      </c>
      <c r="AN42">
        <v>0</v>
      </c>
      <c r="AO42">
        <v>0</v>
      </c>
      <c r="AP42">
        <v>1.2567748634972662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723.48128301455597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86.921217931451594</v>
      </c>
      <c r="L43">
        <v>34.999824697754754</v>
      </c>
      <c r="M43">
        <v>0</v>
      </c>
      <c r="N43">
        <v>29.12782482745131</v>
      </c>
      <c r="O43">
        <v>48.918004721852206</v>
      </c>
      <c r="P43">
        <v>49.191959290098545</v>
      </c>
      <c r="Q43">
        <v>2.9002851201923079</v>
      </c>
      <c r="R43">
        <v>5.7923918101472989</v>
      </c>
      <c r="S43">
        <v>3.8627982377717385</v>
      </c>
      <c r="T43">
        <v>0</v>
      </c>
      <c r="U43">
        <v>279.14999999999998</v>
      </c>
      <c r="V43">
        <v>5.1004754859611232</v>
      </c>
      <c r="W43">
        <v>10.870398618317893</v>
      </c>
      <c r="X43">
        <v>36.383657123212785</v>
      </c>
      <c r="Y43">
        <v>0</v>
      </c>
      <c r="Z43">
        <v>3.1992765579999998</v>
      </c>
      <c r="AA43">
        <v>0</v>
      </c>
      <c r="AB43">
        <v>9.6928692155730953</v>
      </c>
      <c r="AC43">
        <v>7.1285294022135464</v>
      </c>
      <c r="AD43">
        <v>2.2409630645840788</v>
      </c>
      <c r="AE43">
        <v>12.128109476105115</v>
      </c>
      <c r="AF43">
        <v>0</v>
      </c>
      <c r="AG43">
        <v>0</v>
      </c>
      <c r="AH43">
        <v>37.518635423046874</v>
      </c>
      <c r="AI43">
        <v>0.87428056584741787</v>
      </c>
      <c r="AJ43">
        <v>0</v>
      </c>
      <c r="AK43">
        <v>16.595356275571316</v>
      </c>
      <c r="AL43">
        <v>18.810500381583481</v>
      </c>
      <c r="AM43">
        <v>0</v>
      </c>
      <c r="AN43">
        <v>0</v>
      </c>
      <c r="AO43">
        <v>0</v>
      </c>
      <c r="AP43">
        <v>1.2567748634972662</v>
      </c>
      <c r="AQ43">
        <v>0</v>
      </c>
      <c r="AR43">
        <v>9.4783612000000002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719.96778283052947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86.921217931451594</v>
      </c>
      <c r="L44">
        <v>34.999824697754754</v>
      </c>
      <c r="M44">
        <v>0</v>
      </c>
      <c r="N44">
        <v>29.12782482745131</v>
      </c>
      <c r="O44">
        <v>48.918004721852206</v>
      </c>
      <c r="P44">
        <v>49.191959290098545</v>
      </c>
      <c r="Q44">
        <v>2.9002851201923079</v>
      </c>
      <c r="R44">
        <v>5.7923918101472989</v>
      </c>
      <c r="S44">
        <v>3.8627982377717385</v>
      </c>
      <c r="T44">
        <v>0</v>
      </c>
      <c r="U44">
        <v>279.58</v>
      </c>
      <c r="V44">
        <v>5.0996227318718379</v>
      </c>
      <c r="W44">
        <v>10.866245833060557</v>
      </c>
      <c r="X44">
        <v>36.382067680491552</v>
      </c>
      <c r="Y44">
        <v>0</v>
      </c>
      <c r="Z44">
        <v>3.1992765579999998</v>
      </c>
      <c r="AA44">
        <v>0</v>
      </c>
      <c r="AB44">
        <v>9.6928692155730953</v>
      </c>
      <c r="AC44">
        <v>7.1285294022135464</v>
      </c>
      <c r="AD44">
        <v>2.2409630645840788</v>
      </c>
      <c r="AE44">
        <v>12.128109476105115</v>
      </c>
      <c r="AF44">
        <v>0</v>
      </c>
      <c r="AG44">
        <v>0</v>
      </c>
      <c r="AH44">
        <v>37.518635423046874</v>
      </c>
      <c r="AI44">
        <v>0.87428056584741787</v>
      </c>
      <c r="AJ44">
        <v>0</v>
      </c>
      <c r="AK44">
        <v>16.595356275571316</v>
      </c>
      <c r="AL44">
        <v>18.810500381583481</v>
      </c>
      <c r="AM44">
        <v>0</v>
      </c>
      <c r="AN44">
        <v>0</v>
      </c>
      <c r="AO44">
        <v>0</v>
      </c>
      <c r="AP44">
        <v>1.2567748634972662</v>
      </c>
      <c r="AQ44">
        <v>0</v>
      </c>
      <c r="AR44">
        <v>9.4783612000000002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720.39118784846175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86.921217931451594</v>
      </c>
      <c r="L45">
        <v>33.800055883694412</v>
      </c>
      <c r="M45">
        <v>0</v>
      </c>
      <c r="N45">
        <v>29.12782482745131</v>
      </c>
      <c r="O45">
        <v>48.918004721852206</v>
      </c>
      <c r="P45">
        <v>49.191959290098545</v>
      </c>
      <c r="Q45">
        <v>2.9002851201923079</v>
      </c>
      <c r="R45">
        <v>5.7923918101472989</v>
      </c>
      <c r="S45">
        <v>3.8627982377717385</v>
      </c>
      <c r="T45">
        <v>0</v>
      </c>
      <c r="U45">
        <v>279.58</v>
      </c>
      <c r="V45">
        <v>5.0996547536087604</v>
      </c>
      <c r="W45">
        <v>10.866245833060557</v>
      </c>
      <c r="X45">
        <v>36.382067680491552</v>
      </c>
      <c r="Y45">
        <v>0</v>
      </c>
      <c r="Z45">
        <v>3.1992765579999998</v>
      </c>
      <c r="AA45">
        <v>0</v>
      </c>
      <c r="AB45">
        <v>9.6928692155730953</v>
      </c>
      <c r="AC45">
        <v>7.1285294022135464</v>
      </c>
      <c r="AD45">
        <v>2.2409630645840788</v>
      </c>
      <c r="AE45">
        <v>12.128109476105115</v>
      </c>
      <c r="AF45">
        <v>0</v>
      </c>
      <c r="AG45">
        <v>0</v>
      </c>
      <c r="AH45">
        <v>37.518635423046874</v>
      </c>
      <c r="AI45">
        <v>0.87428056584741787</v>
      </c>
      <c r="AJ45">
        <v>0</v>
      </c>
      <c r="AK45">
        <v>16.595356275571316</v>
      </c>
      <c r="AL45">
        <v>18.810500381583481</v>
      </c>
      <c r="AM45">
        <v>0</v>
      </c>
      <c r="AN45">
        <v>0</v>
      </c>
      <c r="AO45">
        <v>0</v>
      </c>
      <c r="AP45">
        <v>1.2567748634972662</v>
      </c>
      <c r="AQ45">
        <v>0</v>
      </c>
      <c r="AR45">
        <v>9.4783612000000002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719.19145105613836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86.921217931451594</v>
      </c>
      <c r="L46">
        <v>33.800055883694412</v>
      </c>
      <c r="M46">
        <v>0</v>
      </c>
      <c r="N46">
        <v>29.12782482745131</v>
      </c>
      <c r="O46">
        <v>48.918004721852206</v>
      </c>
      <c r="P46">
        <v>49.191959290098545</v>
      </c>
      <c r="Q46">
        <v>2.9002851201923079</v>
      </c>
      <c r="R46">
        <v>5.7960078629887839</v>
      </c>
      <c r="S46">
        <v>3.8611727723658054</v>
      </c>
      <c r="T46">
        <v>0</v>
      </c>
      <c r="U46">
        <v>279.58</v>
      </c>
      <c r="V46">
        <v>5.0996547536087604</v>
      </c>
      <c r="W46">
        <v>10.866245833060557</v>
      </c>
      <c r="X46">
        <v>36.382067680491552</v>
      </c>
      <c r="Y46">
        <v>0</v>
      </c>
      <c r="Z46">
        <v>3.1992765579999998</v>
      </c>
      <c r="AA46">
        <v>0</v>
      </c>
      <c r="AB46">
        <v>9.6928692155730953</v>
      </c>
      <c r="AC46">
        <v>7.1285294022135464</v>
      </c>
      <c r="AD46">
        <v>2.2409630645840788</v>
      </c>
      <c r="AE46">
        <v>12.128109476105115</v>
      </c>
      <c r="AF46">
        <v>0</v>
      </c>
      <c r="AG46">
        <v>0</v>
      </c>
      <c r="AH46">
        <v>37.518635423046874</v>
      </c>
      <c r="AI46">
        <v>0.87428056584741787</v>
      </c>
      <c r="AJ46">
        <v>0</v>
      </c>
      <c r="AK46">
        <v>16.595356275571316</v>
      </c>
      <c r="AL46">
        <v>18.810500381583481</v>
      </c>
      <c r="AM46">
        <v>0</v>
      </c>
      <c r="AN46">
        <v>0</v>
      </c>
      <c r="AO46">
        <v>0</v>
      </c>
      <c r="AP46">
        <v>1.2567748634972662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717.83939004357387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86.921217931451594</v>
      </c>
      <c r="L47">
        <v>33.800055883694412</v>
      </c>
      <c r="M47">
        <v>0</v>
      </c>
      <c r="N47">
        <v>29.12782482745131</v>
      </c>
      <c r="O47">
        <v>48.918004721852206</v>
      </c>
      <c r="P47">
        <v>49.191959290098545</v>
      </c>
      <c r="Q47">
        <v>2.8994541785714287</v>
      </c>
      <c r="R47">
        <v>5.7960078629887839</v>
      </c>
      <c r="S47">
        <v>3.8611727723658054</v>
      </c>
      <c r="T47">
        <v>0</v>
      </c>
      <c r="U47">
        <v>279.58</v>
      </c>
      <c r="V47">
        <v>5.0996547536087604</v>
      </c>
      <c r="W47">
        <v>10.866245833060557</v>
      </c>
      <c r="X47">
        <v>36.382067680491552</v>
      </c>
      <c r="Y47">
        <v>0</v>
      </c>
      <c r="Z47">
        <v>3.1992765579999998</v>
      </c>
      <c r="AA47">
        <v>0</v>
      </c>
      <c r="AB47">
        <v>9.6928692155730953</v>
      </c>
      <c r="AC47">
        <v>7.1285294022135464</v>
      </c>
      <c r="AD47">
        <v>4.4819263423536322</v>
      </c>
      <c r="AE47">
        <v>12.128109476105115</v>
      </c>
      <c r="AF47">
        <v>0</v>
      </c>
      <c r="AG47">
        <v>0</v>
      </c>
      <c r="AH47">
        <v>37.518635423046874</v>
      </c>
      <c r="AI47">
        <v>0.87428056584741787</v>
      </c>
      <c r="AJ47">
        <v>0</v>
      </c>
      <c r="AK47">
        <v>16.595356275571316</v>
      </c>
      <c r="AL47">
        <v>18.810500381583481</v>
      </c>
      <c r="AM47">
        <v>0</v>
      </c>
      <c r="AN47">
        <v>0</v>
      </c>
      <c r="AO47">
        <v>0</v>
      </c>
      <c r="AP47">
        <v>2.9848403960401004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721.80758791226538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86.921217931451594</v>
      </c>
      <c r="L48">
        <v>33.800055883694412</v>
      </c>
      <c r="M48">
        <v>0</v>
      </c>
      <c r="N48">
        <v>29.12782482745131</v>
      </c>
      <c r="O48">
        <v>48.918004721852206</v>
      </c>
      <c r="P48">
        <v>49.191959290098545</v>
      </c>
      <c r="Q48">
        <v>2.8986394951056158</v>
      </c>
      <c r="R48">
        <v>5.7981740020629182</v>
      </c>
      <c r="S48">
        <v>3.8602944692691032</v>
      </c>
      <c r="T48">
        <v>0</v>
      </c>
      <c r="U48">
        <v>279.58</v>
      </c>
      <c r="V48">
        <v>5.0996547536087604</v>
      </c>
      <c r="W48">
        <v>10.866245833060557</v>
      </c>
      <c r="X48">
        <v>36.382067680491552</v>
      </c>
      <c r="Y48">
        <v>0</v>
      </c>
      <c r="Z48">
        <v>3.1992765579999998</v>
      </c>
      <c r="AA48">
        <v>0</v>
      </c>
      <c r="AB48">
        <v>9.6928692155730953</v>
      </c>
      <c r="AC48">
        <v>7.1285294022135464</v>
      </c>
      <c r="AD48">
        <v>4.4819263423536322</v>
      </c>
      <c r="AE48">
        <v>12.128109476105115</v>
      </c>
      <c r="AF48">
        <v>0</v>
      </c>
      <c r="AG48">
        <v>0</v>
      </c>
      <c r="AH48">
        <v>37.518635423046874</v>
      </c>
      <c r="AI48">
        <v>0.87428056584741787</v>
      </c>
      <c r="AJ48">
        <v>0</v>
      </c>
      <c r="AK48">
        <v>16.595356275571316</v>
      </c>
      <c r="AL48">
        <v>18.810500381583481</v>
      </c>
      <c r="AM48">
        <v>0</v>
      </c>
      <c r="AN48">
        <v>0</v>
      </c>
      <c r="AO48">
        <v>0</v>
      </c>
      <c r="AP48">
        <v>2.9848403960401004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721.80806106477701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86.921217931451594</v>
      </c>
      <c r="L49">
        <v>33.800055883694412</v>
      </c>
      <c r="M49">
        <v>0</v>
      </c>
      <c r="N49">
        <v>29.12782482745131</v>
      </c>
      <c r="O49">
        <v>48.918004721852206</v>
      </c>
      <c r="P49">
        <v>49.191959290098545</v>
      </c>
      <c r="Q49">
        <v>2.8986394951056158</v>
      </c>
      <c r="R49">
        <v>5.7981740020629182</v>
      </c>
      <c r="S49">
        <v>3.8602944692691032</v>
      </c>
      <c r="T49">
        <v>0</v>
      </c>
      <c r="U49">
        <v>279.58</v>
      </c>
      <c r="V49">
        <v>5.0996547536087604</v>
      </c>
      <c r="W49">
        <v>10.866245833060557</v>
      </c>
      <c r="X49">
        <v>36.382067680491552</v>
      </c>
      <c r="Y49">
        <v>0</v>
      </c>
      <c r="Z49">
        <v>3.1992765579999998</v>
      </c>
      <c r="AA49">
        <v>0</v>
      </c>
      <c r="AB49">
        <v>9.6928692155730953</v>
      </c>
      <c r="AC49">
        <v>7.1285294022135464</v>
      </c>
      <c r="AD49">
        <v>4.4819263423536322</v>
      </c>
      <c r="AE49">
        <v>12.128109476105115</v>
      </c>
      <c r="AF49">
        <v>0</v>
      </c>
      <c r="AG49">
        <v>0</v>
      </c>
      <c r="AH49">
        <v>37.518635423046874</v>
      </c>
      <c r="AI49">
        <v>0.87428056584741787</v>
      </c>
      <c r="AJ49">
        <v>0</v>
      </c>
      <c r="AK49">
        <v>16.595356275571316</v>
      </c>
      <c r="AL49">
        <v>18.810500381583481</v>
      </c>
      <c r="AM49">
        <v>0</v>
      </c>
      <c r="AN49">
        <v>0</v>
      </c>
      <c r="AO49">
        <v>0</v>
      </c>
      <c r="AP49">
        <v>2.9848403960401004</v>
      </c>
      <c r="AQ49">
        <v>0</v>
      </c>
      <c r="AR49">
        <v>9.4783612000000002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723.16211266477706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86.921217931451594</v>
      </c>
      <c r="L50">
        <v>33.800055883694412</v>
      </c>
      <c r="M50">
        <v>0</v>
      </c>
      <c r="N50">
        <v>29.12782482745131</v>
      </c>
      <c r="O50">
        <v>48.918004721852206</v>
      </c>
      <c r="P50">
        <v>49.191959290098545</v>
      </c>
      <c r="Q50">
        <v>2.8986394951056158</v>
      </c>
      <c r="R50">
        <v>5.7981740020629182</v>
      </c>
      <c r="S50">
        <v>3.8602944692691032</v>
      </c>
      <c r="T50">
        <v>0</v>
      </c>
      <c r="U50">
        <v>279.58</v>
      </c>
      <c r="V50">
        <v>5.0996547536087604</v>
      </c>
      <c r="W50">
        <v>10.866245833060557</v>
      </c>
      <c r="X50">
        <v>36.382067680491552</v>
      </c>
      <c r="Y50">
        <v>0</v>
      </c>
      <c r="Z50">
        <v>3.1992765579999998</v>
      </c>
      <c r="AA50">
        <v>0</v>
      </c>
      <c r="AB50">
        <v>9.6928692155730953</v>
      </c>
      <c r="AC50">
        <v>7.1285294022135464</v>
      </c>
      <c r="AD50">
        <v>4.4819263423536322</v>
      </c>
      <c r="AE50">
        <v>12.128109476105115</v>
      </c>
      <c r="AF50">
        <v>0</v>
      </c>
      <c r="AG50">
        <v>0</v>
      </c>
      <c r="AH50">
        <v>37.518635423046874</v>
      </c>
      <c r="AI50">
        <v>0.87428056584741787</v>
      </c>
      <c r="AJ50">
        <v>0</v>
      </c>
      <c r="AK50">
        <v>16.595356275571316</v>
      </c>
      <c r="AL50">
        <v>18.810500381583481</v>
      </c>
      <c r="AM50">
        <v>0</v>
      </c>
      <c r="AN50">
        <v>0</v>
      </c>
      <c r="AO50">
        <v>0</v>
      </c>
      <c r="AP50">
        <v>1.2567748634972662</v>
      </c>
      <c r="AQ50">
        <v>0</v>
      </c>
      <c r="AR50">
        <v>9.4783612000000002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721.43404713223424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86.92215773778679</v>
      </c>
      <c r="L51">
        <v>33.800055883694412</v>
      </c>
      <c r="M51">
        <v>0</v>
      </c>
      <c r="N51">
        <v>29.12782482745131</v>
      </c>
      <c r="O51">
        <v>48.918004721852206</v>
      </c>
      <c r="P51">
        <v>49.191959290098545</v>
      </c>
      <c r="Q51">
        <v>2.8986394951056158</v>
      </c>
      <c r="R51">
        <v>5.7981740020629182</v>
      </c>
      <c r="S51">
        <v>3.8602944692691032</v>
      </c>
      <c r="T51">
        <v>0</v>
      </c>
      <c r="U51">
        <v>279.58</v>
      </c>
      <c r="V51">
        <v>5.0996547536087604</v>
      </c>
      <c r="W51">
        <v>10.866245833060557</v>
      </c>
      <c r="X51">
        <v>36.382067680491552</v>
      </c>
      <c r="Y51">
        <v>0</v>
      </c>
      <c r="Z51">
        <v>3.1992765579999998</v>
      </c>
      <c r="AA51">
        <v>3.1005757037037047</v>
      </c>
      <c r="AB51">
        <v>9.6928692155730953</v>
      </c>
      <c r="AC51">
        <v>7.1285294022135464</v>
      </c>
      <c r="AD51">
        <v>4.4819263423536322</v>
      </c>
      <c r="AE51">
        <v>12.128109476105115</v>
      </c>
      <c r="AF51">
        <v>0</v>
      </c>
      <c r="AG51">
        <v>0</v>
      </c>
      <c r="AH51">
        <v>37.518635423046874</v>
      </c>
      <c r="AI51">
        <v>0.87428056584741787</v>
      </c>
      <c r="AJ51">
        <v>0</v>
      </c>
      <c r="AK51">
        <v>16.595356275571316</v>
      </c>
      <c r="AL51">
        <v>18.810500381583481</v>
      </c>
      <c r="AM51">
        <v>0</v>
      </c>
      <c r="AN51">
        <v>0</v>
      </c>
      <c r="AO51">
        <v>0</v>
      </c>
      <c r="AP51">
        <v>1.2567748634972662</v>
      </c>
      <c r="AQ51">
        <v>0</v>
      </c>
      <c r="AR51">
        <v>9.4783612000000002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724.53556264227302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86.921916936423926</v>
      </c>
      <c r="L52">
        <v>33.800055883694412</v>
      </c>
      <c r="M52">
        <v>0</v>
      </c>
      <c r="N52">
        <v>29.12782482745131</v>
      </c>
      <c r="O52">
        <v>48.918004721852206</v>
      </c>
      <c r="P52">
        <v>49.191959290098545</v>
      </c>
      <c r="Q52">
        <v>2.8986394951056158</v>
      </c>
      <c r="R52">
        <v>5.7981740020629182</v>
      </c>
      <c r="S52">
        <v>3.8602944692691032</v>
      </c>
      <c r="T52">
        <v>0</v>
      </c>
      <c r="U52">
        <v>279.58</v>
      </c>
      <c r="V52">
        <v>5.0996547536087604</v>
      </c>
      <c r="W52">
        <v>10.866245833060557</v>
      </c>
      <c r="X52">
        <v>36.382067680491552</v>
      </c>
      <c r="Y52">
        <v>0</v>
      </c>
      <c r="Z52">
        <v>3.1992765579999998</v>
      </c>
      <c r="AA52">
        <v>3.1005757037037047</v>
      </c>
      <c r="AB52">
        <v>9.6928692155730953</v>
      </c>
      <c r="AC52">
        <v>7.1285294022135464</v>
      </c>
      <c r="AD52">
        <v>4.4819263423536322</v>
      </c>
      <c r="AE52">
        <v>12.128109476105115</v>
      </c>
      <c r="AF52">
        <v>0</v>
      </c>
      <c r="AG52">
        <v>0</v>
      </c>
      <c r="AH52">
        <v>37.518635423046874</v>
      </c>
      <c r="AI52">
        <v>0.87428056584741787</v>
      </c>
      <c r="AJ52">
        <v>0</v>
      </c>
      <c r="AK52">
        <v>16.595356275571316</v>
      </c>
      <c r="AL52">
        <v>18.810500381583481</v>
      </c>
      <c r="AM52">
        <v>0</v>
      </c>
      <c r="AN52">
        <v>0</v>
      </c>
      <c r="AO52">
        <v>0</v>
      </c>
      <c r="AP52">
        <v>1.2567748634972662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723.18127024091007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86.921724485571715</v>
      </c>
      <c r="L53">
        <v>33.800055883694412</v>
      </c>
      <c r="M53">
        <v>0</v>
      </c>
      <c r="N53">
        <v>29.12782482745131</v>
      </c>
      <c r="O53">
        <v>48.918004721852206</v>
      </c>
      <c r="P53">
        <v>49.191959290098545</v>
      </c>
      <c r="Q53">
        <v>2.8986394951056158</v>
      </c>
      <c r="R53">
        <v>5.7981740020629182</v>
      </c>
      <c r="S53">
        <v>3.8602944692691032</v>
      </c>
      <c r="T53">
        <v>0</v>
      </c>
      <c r="U53">
        <v>279.58</v>
      </c>
      <c r="V53">
        <v>5.0996547536087604</v>
      </c>
      <c r="W53">
        <v>10.866245833060557</v>
      </c>
      <c r="X53">
        <v>36.382067680491552</v>
      </c>
      <c r="Y53">
        <v>0</v>
      </c>
      <c r="Z53">
        <v>3.1992765579999998</v>
      </c>
      <c r="AA53">
        <v>3.1005757037037047</v>
      </c>
      <c r="AB53">
        <v>9.6928692155730953</v>
      </c>
      <c r="AC53">
        <v>7.1285294022135464</v>
      </c>
      <c r="AD53">
        <v>4.4819263423536322</v>
      </c>
      <c r="AE53">
        <v>12.128109476105115</v>
      </c>
      <c r="AF53">
        <v>0</v>
      </c>
      <c r="AG53">
        <v>0</v>
      </c>
      <c r="AH53">
        <v>37.518635423046874</v>
      </c>
      <c r="AI53">
        <v>0.87428056584741787</v>
      </c>
      <c r="AJ53">
        <v>0</v>
      </c>
      <c r="AK53">
        <v>16.595356275571316</v>
      </c>
      <c r="AL53">
        <v>18.810500381583481</v>
      </c>
      <c r="AM53">
        <v>0</v>
      </c>
      <c r="AN53">
        <v>0</v>
      </c>
      <c r="AO53">
        <v>0</v>
      </c>
      <c r="AP53">
        <v>0.78548419445169859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722.70978712101225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86.921724485571715</v>
      </c>
      <c r="L54">
        <v>33.800055883694412</v>
      </c>
      <c r="M54">
        <v>0</v>
      </c>
      <c r="N54">
        <v>29.12782482745131</v>
      </c>
      <c r="O54">
        <v>48.918004721852206</v>
      </c>
      <c r="P54">
        <v>49.191959290098545</v>
      </c>
      <c r="Q54">
        <v>2.8986394951056158</v>
      </c>
      <c r="R54">
        <v>5.7981740020629182</v>
      </c>
      <c r="S54">
        <v>3.8602944692691032</v>
      </c>
      <c r="T54">
        <v>0</v>
      </c>
      <c r="U54">
        <v>279.58</v>
      </c>
      <c r="V54">
        <v>5.0996547536087604</v>
      </c>
      <c r="W54">
        <v>10.866245833060557</v>
      </c>
      <c r="X54">
        <v>36.382067680491552</v>
      </c>
      <c r="Y54">
        <v>0</v>
      </c>
      <c r="Z54">
        <v>3.1992765579999998</v>
      </c>
      <c r="AA54">
        <v>3.1005757037037047</v>
      </c>
      <c r="AB54">
        <v>9.6928692155730953</v>
      </c>
      <c r="AC54">
        <v>7.1285294022135464</v>
      </c>
      <c r="AD54">
        <v>4.4819263423536322</v>
      </c>
      <c r="AE54">
        <v>12.128109476105115</v>
      </c>
      <c r="AF54">
        <v>0</v>
      </c>
      <c r="AG54">
        <v>0</v>
      </c>
      <c r="AH54">
        <v>37.518635423046874</v>
      </c>
      <c r="AI54">
        <v>0.87428056584741787</v>
      </c>
      <c r="AJ54">
        <v>0</v>
      </c>
      <c r="AK54">
        <v>16.595356275571316</v>
      </c>
      <c r="AL54">
        <v>18.810500381583481</v>
      </c>
      <c r="AM54">
        <v>0</v>
      </c>
      <c r="AN54">
        <v>0</v>
      </c>
      <c r="AO54">
        <v>0</v>
      </c>
      <c r="AP54">
        <v>0.78548419445169859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722.70978712101225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86.921724485571715</v>
      </c>
      <c r="L55">
        <v>33.800055883694412</v>
      </c>
      <c r="M55">
        <v>0</v>
      </c>
      <c r="N55">
        <v>29.12782482745131</v>
      </c>
      <c r="O55">
        <v>48.918004721852206</v>
      </c>
      <c r="P55">
        <v>49.191959290098545</v>
      </c>
      <c r="Q55">
        <v>2.8986394951056158</v>
      </c>
      <c r="R55">
        <v>5.7981740020629182</v>
      </c>
      <c r="S55">
        <v>3.8602944692691032</v>
      </c>
      <c r="T55">
        <v>0</v>
      </c>
      <c r="U55">
        <v>278.44</v>
      </c>
      <c r="V55">
        <v>5.0996547536087604</v>
      </c>
      <c r="W55">
        <v>10.866245833060557</v>
      </c>
      <c r="X55">
        <v>36.382067680491552</v>
      </c>
      <c r="Y55">
        <v>0</v>
      </c>
      <c r="Z55">
        <v>3.1992765579999998</v>
      </c>
      <c r="AA55">
        <v>3.1005757037037047</v>
      </c>
      <c r="AB55">
        <v>9.6928692155730953</v>
      </c>
      <c r="AC55">
        <v>7.1285294022135464</v>
      </c>
      <c r="AD55">
        <v>4.4819263423536322</v>
      </c>
      <c r="AE55">
        <v>12.128109476105115</v>
      </c>
      <c r="AF55">
        <v>0</v>
      </c>
      <c r="AG55">
        <v>0</v>
      </c>
      <c r="AH55">
        <v>37.518635423046874</v>
      </c>
      <c r="AI55">
        <v>0.87428056584741787</v>
      </c>
      <c r="AJ55">
        <v>0</v>
      </c>
      <c r="AK55">
        <v>16.595356275571316</v>
      </c>
      <c r="AL55">
        <v>18.810500381583481</v>
      </c>
      <c r="AM55">
        <v>0</v>
      </c>
      <c r="AN55">
        <v>0</v>
      </c>
      <c r="AO55">
        <v>0</v>
      </c>
      <c r="AP55">
        <v>0.78548419445169859</v>
      </c>
      <c r="AQ55">
        <v>0</v>
      </c>
      <c r="AR55">
        <v>9.4783612000000002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722.92383872101243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86.921724485571715</v>
      </c>
      <c r="L56">
        <v>33.800055883694412</v>
      </c>
      <c r="M56">
        <v>0</v>
      </c>
      <c r="N56">
        <v>29.12782482745131</v>
      </c>
      <c r="O56">
        <v>48.918004721852206</v>
      </c>
      <c r="P56">
        <v>49.191959290098545</v>
      </c>
      <c r="Q56">
        <v>2.8986394951056158</v>
      </c>
      <c r="R56">
        <v>5.7981740020629182</v>
      </c>
      <c r="S56">
        <v>3.8602944692691032</v>
      </c>
      <c r="T56">
        <v>0</v>
      </c>
      <c r="U56">
        <v>278.44</v>
      </c>
      <c r="V56">
        <v>5.0996547536087604</v>
      </c>
      <c r="W56">
        <v>10.866245833060557</v>
      </c>
      <c r="X56">
        <v>36.382067680491552</v>
      </c>
      <c r="Y56">
        <v>0</v>
      </c>
      <c r="Z56">
        <v>3.1992765579999998</v>
      </c>
      <c r="AA56">
        <v>3.1966935322315995</v>
      </c>
      <c r="AB56">
        <v>9.6928692155730953</v>
      </c>
      <c r="AC56">
        <v>7.1285294022135464</v>
      </c>
      <c r="AD56">
        <v>4.4819263423536322</v>
      </c>
      <c r="AE56">
        <v>12.128109476105115</v>
      </c>
      <c r="AF56">
        <v>0</v>
      </c>
      <c r="AG56">
        <v>0</v>
      </c>
      <c r="AH56">
        <v>37.518635423046874</v>
      </c>
      <c r="AI56">
        <v>0.87428056584741787</v>
      </c>
      <c r="AJ56">
        <v>0</v>
      </c>
      <c r="AK56">
        <v>16.595356275571316</v>
      </c>
      <c r="AL56">
        <v>18.810500381583481</v>
      </c>
      <c r="AM56">
        <v>0</v>
      </c>
      <c r="AN56">
        <v>0</v>
      </c>
      <c r="AO56">
        <v>0</v>
      </c>
      <c r="AP56">
        <v>0.78548419445169859</v>
      </c>
      <c r="AQ56">
        <v>0</v>
      </c>
      <c r="AR56">
        <v>9.4783612000000002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723.01995654954032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86.920322923960867</v>
      </c>
      <c r="L57">
        <v>32.407762508552516</v>
      </c>
      <c r="M57">
        <v>0</v>
      </c>
      <c r="N57">
        <v>29.12782482745131</v>
      </c>
      <c r="O57">
        <v>48.918004721852206</v>
      </c>
      <c r="P57">
        <v>50.641141238190002</v>
      </c>
      <c r="Q57">
        <v>5.3490102744739243</v>
      </c>
      <c r="R57">
        <v>10.400196154023519</v>
      </c>
      <c r="S57">
        <v>6.4784778067415738</v>
      </c>
      <c r="T57">
        <v>0</v>
      </c>
      <c r="U57">
        <v>278.44</v>
      </c>
      <c r="V57">
        <v>5.0996547536087604</v>
      </c>
      <c r="W57">
        <v>10.866245833060557</v>
      </c>
      <c r="X57">
        <v>36.382067680491552</v>
      </c>
      <c r="Y57">
        <v>0</v>
      </c>
      <c r="Z57">
        <v>3.1992765579999998</v>
      </c>
      <c r="AA57">
        <v>3.4462899231129875</v>
      </c>
      <c r="AB57">
        <v>9.6928692155730953</v>
      </c>
      <c r="AC57">
        <v>7.1285294022135464</v>
      </c>
      <c r="AD57">
        <v>4.4819263423536322</v>
      </c>
      <c r="AE57">
        <v>12.128109476105115</v>
      </c>
      <c r="AF57">
        <v>0</v>
      </c>
      <c r="AG57">
        <v>0</v>
      </c>
      <c r="AH57">
        <v>37.518635423046874</v>
      </c>
      <c r="AI57">
        <v>0.87428056584741787</v>
      </c>
      <c r="AJ57">
        <v>0</v>
      </c>
      <c r="AK57">
        <v>16.595356275571316</v>
      </c>
      <c r="AL57">
        <v>18.810500381583481</v>
      </c>
      <c r="AM57">
        <v>0</v>
      </c>
      <c r="AN57">
        <v>0</v>
      </c>
      <c r="AO57">
        <v>0</v>
      </c>
      <c r="AP57">
        <v>0.78548419445169859</v>
      </c>
      <c r="AQ57">
        <v>0</v>
      </c>
      <c r="AR57">
        <v>9.4783612000000002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732.99561622056183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86.920322923960867</v>
      </c>
      <c r="L58">
        <v>33.800014128317358</v>
      </c>
      <c r="M58">
        <v>0</v>
      </c>
      <c r="N58">
        <v>29.12782482745131</v>
      </c>
      <c r="O58">
        <v>48.918004721852206</v>
      </c>
      <c r="P58">
        <v>53.122374021453915</v>
      </c>
      <c r="Q58">
        <v>5.3490342589204021</v>
      </c>
      <c r="R58">
        <v>10.400196154023519</v>
      </c>
      <c r="S58">
        <v>6.4784778067415738</v>
      </c>
      <c r="T58">
        <v>0</v>
      </c>
      <c r="U58">
        <v>278.44</v>
      </c>
      <c r="V58">
        <v>5.0996547536087604</v>
      </c>
      <c r="W58">
        <v>10.866245833060557</v>
      </c>
      <c r="X58">
        <v>36.382067680491552</v>
      </c>
      <c r="Y58">
        <v>0</v>
      </c>
      <c r="Z58">
        <v>3.1992765579999998</v>
      </c>
      <c r="AA58">
        <v>3.4462899231129875</v>
      </c>
      <c r="AB58">
        <v>9.6928692155730953</v>
      </c>
      <c r="AC58">
        <v>7.1285294022135464</v>
      </c>
      <c r="AD58">
        <v>4.4819263423536322</v>
      </c>
      <c r="AE58">
        <v>12.128109476105115</v>
      </c>
      <c r="AF58">
        <v>0</v>
      </c>
      <c r="AG58">
        <v>0</v>
      </c>
      <c r="AH58">
        <v>37.518635423046874</v>
      </c>
      <c r="AI58">
        <v>0.87428056584741787</v>
      </c>
      <c r="AJ58">
        <v>0</v>
      </c>
      <c r="AK58">
        <v>16.595356275571316</v>
      </c>
      <c r="AL58">
        <v>18.810500381583481</v>
      </c>
      <c r="AM58">
        <v>0</v>
      </c>
      <c r="AN58">
        <v>0</v>
      </c>
      <c r="AO58">
        <v>0</v>
      </c>
      <c r="AP58">
        <v>0.78548419445169859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735.51507300803689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158.57023982413259</v>
      </c>
      <c r="L59">
        <v>33.80044676171277</v>
      </c>
      <c r="M59">
        <v>0</v>
      </c>
      <c r="N59">
        <v>29.12782482745131</v>
      </c>
      <c r="O59">
        <v>48.918004721852206</v>
      </c>
      <c r="P59">
        <v>50.929038745412278</v>
      </c>
      <c r="Q59">
        <v>5.3490342589204021</v>
      </c>
      <c r="R59">
        <v>10.400196154023519</v>
      </c>
      <c r="S59">
        <v>6.4784778067415738</v>
      </c>
      <c r="T59">
        <v>0</v>
      </c>
      <c r="U59">
        <v>278.44</v>
      </c>
      <c r="V59">
        <v>5.0996547536087604</v>
      </c>
      <c r="W59">
        <v>10.866245833060557</v>
      </c>
      <c r="X59">
        <v>36.382067680491552</v>
      </c>
      <c r="Y59">
        <v>0</v>
      </c>
      <c r="Z59">
        <v>3.1992765579999998</v>
      </c>
      <c r="AA59">
        <v>3.4462899231129875</v>
      </c>
      <c r="AB59">
        <v>9.6928692155730953</v>
      </c>
      <c r="AC59">
        <v>7.1285294022135464</v>
      </c>
      <c r="AD59">
        <v>4.4819263423536322</v>
      </c>
      <c r="AE59">
        <v>12.128109476105115</v>
      </c>
      <c r="AF59">
        <v>0</v>
      </c>
      <c r="AG59">
        <v>0</v>
      </c>
      <c r="AH59">
        <v>37.518635423046874</v>
      </c>
      <c r="AI59">
        <v>0.87428056584741787</v>
      </c>
      <c r="AJ59">
        <v>0</v>
      </c>
      <c r="AK59">
        <v>16.595356275571316</v>
      </c>
      <c r="AL59">
        <v>18.810500381583481</v>
      </c>
      <c r="AM59">
        <v>0</v>
      </c>
      <c r="AN59">
        <v>0</v>
      </c>
      <c r="AO59">
        <v>0</v>
      </c>
      <c r="AP59">
        <v>0.78548419445169859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804.97208726556244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158.57044388919962</v>
      </c>
      <c r="L60">
        <v>33.80044676171277</v>
      </c>
      <c r="M60">
        <v>0</v>
      </c>
      <c r="N60">
        <v>29.12782482745131</v>
      </c>
      <c r="O60">
        <v>48.918004721852206</v>
      </c>
      <c r="P60">
        <v>50.929297473645015</v>
      </c>
      <c r="Q60">
        <v>5.3490342589204021</v>
      </c>
      <c r="R60">
        <v>10.400196154023519</v>
      </c>
      <c r="S60">
        <v>6.4784778067415738</v>
      </c>
      <c r="T60">
        <v>0</v>
      </c>
      <c r="U60">
        <v>278.44</v>
      </c>
      <c r="V60">
        <v>5.0996547536087604</v>
      </c>
      <c r="W60">
        <v>10.866245833060557</v>
      </c>
      <c r="X60">
        <v>36.382067680491552</v>
      </c>
      <c r="Y60">
        <v>0</v>
      </c>
      <c r="Z60">
        <v>3.1992765579999998</v>
      </c>
      <c r="AA60">
        <v>3.4462899231129875</v>
      </c>
      <c r="AB60">
        <v>9.6928692155730953</v>
      </c>
      <c r="AC60">
        <v>7.1285294022135464</v>
      </c>
      <c r="AD60">
        <v>4.4819263423536322</v>
      </c>
      <c r="AE60">
        <v>12.128109476105115</v>
      </c>
      <c r="AF60">
        <v>0</v>
      </c>
      <c r="AG60">
        <v>0</v>
      </c>
      <c r="AH60">
        <v>37.518635423046874</v>
      </c>
      <c r="AI60">
        <v>0.87428056584741787</v>
      </c>
      <c r="AJ60">
        <v>0</v>
      </c>
      <c r="AK60">
        <v>16.595356275571316</v>
      </c>
      <c r="AL60">
        <v>18.810500381583481</v>
      </c>
      <c r="AM60">
        <v>0</v>
      </c>
      <c r="AN60">
        <v>0</v>
      </c>
      <c r="AO60">
        <v>0</v>
      </c>
      <c r="AP60">
        <v>0.78548419445169859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804.97255005886234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158.57044388919962</v>
      </c>
      <c r="L61">
        <v>63.12</v>
      </c>
      <c r="M61">
        <v>0</v>
      </c>
      <c r="N61">
        <v>29.12782482745131</v>
      </c>
      <c r="O61">
        <v>48.918004721852206</v>
      </c>
      <c r="P61">
        <v>62.078705252752322</v>
      </c>
      <c r="Q61">
        <v>5.3490342589204021</v>
      </c>
      <c r="R61">
        <v>10.400196154023519</v>
      </c>
      <c r="S61">
        <v>6.4784778067415738</v>
      </c>
      <c r="T61">
        <v>0</v>
      </c>
      <c r="U61">
        <v>278.44</v>
      </c>
      <c r="V61">
        <v>5.0996547536087604</v>
      </c>
      <c r="W61">
        <v>10.866245833060557</v>
      </c>
      <c r="X61">
        <v>36.382067680491552</v>
      </c>
      <c r="Y61">
        <v>0</v>
      </c>
      <c r="Z61">
        <v>3.1992765579999998</v>
      </c>
      <c r="AA61">
        <v>6.8925798462259751</v>
      </c>
      <c r="AB61">
        <v>9.6928692155730953</v>
      </c>
      <c r="AC61">
        <v>7.1285294022135464</v>
      </c>
      <c r="AD61">
        <v>4.4819263423536322</v>
      </c>
      <c r="AE61">
        <v>12.128109476105115</v>
      </c>
      <c r="AF61">
        <v>0</v>
      </c>
      <c r="AG61">
        <v>0</v>
      </c>
      <c r="AH61">
        <v>37.518635423046874</v>
      </c>
      <c r="AI61">
        <v>0.87428056584741787</v>
      </c>
      <c r="AJ61">
        <v>0</v>
      </c>
      <c r="AK61">
        <v>16.595356275571316</v>
      </c>
      <c r="AL61">
        <v>18.810500381583481</v>
      </c>
      <c r="AM61">
        <v>0</v>
      </c>
      <c r="AN61">
        <v>0</v>
      </c>
      <c r="AO61">
        <v>0</v>
      </c>
      <c r="AP61">
        <v>0.78548419445169859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848.88780099936992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158.57044388919962</v>
      </c>
      <c r="L62">
        <v>63.12</v>
      </c>
      <c r="M62">
        <v>0</v>
      </c>
      <c r="N62">
        <v>29.12782482745131</v>
      </c>
      <c r="O62">
        <v>48.918004721852206</v>
      </c>
      <c r="P62">
        <v>63.01</v>
      </c>
      <c r="Q62">
        <v>5.3490342589204021</v>
      </c>
      <c r="R62">
        <v>10.400196154023519</v>
      </c>
      <c r="S62">
        <v>6.4784778067415738</v>
      </c>
      <c r="T62">
        <v>0</v>
      </c>
      <c r="U62">
        <v>278.44</v>
      </c>
      <c r="V62">
        <v>5.0996547536087604</v>
      </c>
      <c r="W62">
        <v>10.866245833060557</v>
      </c>
      <c r="X62">
        <v>36.382067680491552</v>
      </c>
      <c r="Y62">
        <v>0</v>
      </c>
      <c r="Z62">
        <v>3.1992765579999998</v>
      </c>
      <c r="AA62">
        <v>6.8925798462259751</v>
      </c>
      <c r="AB62">
        <v>9.6928692155730953</v>
      </c>
      <c r="AC62">
        <v>7.1285294022135464</v>
      </c>
      <c r="AD62">
        <v>4.4819263423536322</v>
      </c>
      <c r="AE62">
        <v>12.128109476105115</v>
      </c>
      <c r="AF62">
        <v>0</v>
      </c>
      <c r="AG62">
        <v>0</v>
      </c>
      <c r="AH62">
        <v>37.518635423046874</v>
      </c>
      <c r="AI62">
        <v>0.87428056584741787</v>
      </c>
      <c r="AJ62">
        <v>0</v>
      </c>
      <c r="AK62">
        <v>16.595356275571316</v>
      </c>
      <c r="AL62">
        <v>18.810500381583481</v>
      </c>
      <c r="AM62">
        <v>0</v>
      </c>
      <c r="AN62">
        <v>0</v>
      </c>
      <c r="AO62">
        <v>0</v>
      </c>
      <c r="AP62">
        <v>0.78548419445169859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849.81909574661756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158.57044388919962</v>
      </c>
      <c r="L63">
        <v>63.12</v>
      </c>
      <c r="M63">
        <v>0</v>
      </c>
      <c r="N63">
        <v>29.12782482745131</v>
      </c>
      <c r="O63">
        <v>48.918004721852206</v>
      </c>
      <c r="P63">
        <v>63.938151293765877</v>
      </c>
      <c r="Q63">
        <v>5.3490342589204021</v>
      </c>
      <c r="R63">
        <v>10.400196154023519</v>
      </c>
      <c r="S63">
        <v>6.4784778067415738</v>
      </c>
      <c r="T63">
        <v>0</v>
      </c>
      <c r="U63">
        <v>278.44</v>
      </c>
      <c r="V63">
        <v>5.0996547536087604</v>
      </c>
      <c r="W63">
        <v>10.866245833060557</v>
      </c>
      <c r="X63">
        <v>36.382067680491552</v>
      </c>
      <c r="Y63">
        <v>0</v>
      </c>
      <c r="Z63">
        <v>3.1992765579999998</v>
      </c>
      <c r="AA63">
        <v>6.8925798462259751</v>
      </c>
      <c r="AB63">
        <v>9.6928692155730953</v>
      </c>
      <c r="AC63">
        <v>7.1285294022135464</v>
      </c>
      <c r="AD63">
        <v>2.2409630645840788</v>
      </c>
      <c r="AE63">
        <v>12.128109476105115</v>
      </c>
      <c r="AF63">
        <v>0</v>
      </c>
      <c r="AG63">
        <v>0</v>
      </c>
      <c r="AH63">
        <v>37.518635423046874</v>
      </c>
      <c r="AI63">
        <v>0.87428056584741787</v>
      </c>
      <c r="AJ63">
        <v>0</v>
      </c>
      <c r="AK63">
        <v>16.595356275571316</v>
      </c>
      <c r="AL63">
        <v>18.810500381583481</v>
      </c>
      <c r="AM63">
        <v>0</v>
      </c>
      <c r="AN63">
        <v>0</v>
      </c>
      <c r="AO63">
        <v>0</v>
      </c>
      <c r="AP63">
        <v>0.78548419445169859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848.50628376261363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158.57044388919962</v>
      </c>
      <c r="L64">
        <v>63.12</v>
      </c>
      <c r="M64">
        <v>0</v>
      </c>
      <c r="N64">
        <v>29.12782482745131</v>
      </c>
      <c r="O64">
        <v>48.918004721852206</v>
      </c>
      <c r="P64">
        <v>64.87</v>
      </c>
      <c r="Q64">
        <v>5.3490342589204021</v>
      </c>
      <c r="R64">
        <v>8.9123240769230758</v>
      </c>
      <c r="S64">
        <v>6.4784778067415738</v>
      </c>
      <c r="T64">
        <v>0</v>
      </c>
      <c r="U64">
        <v>278.44</v>
      </c>
      <c r="V64">
        <v>5.0996547536087604</v>
      </c>
      <c r="W64">
        <v>10.866245833060557</v>
      </c>
      <c r="X64">
        <v>36.382067680491552</v>
      </c>
      <c r="Y64">
        <v>0</v>
      </c>
      <c r="Z64">
        <v>3.1992765579999998</v>
      </c>
      <c r="AA64">
        <v>6.8925798462259751</v>
      </c>
      <c r="AB64">
        <v>9.6928692155730953</v>
      </c>
      <c r="AC64">
        <v>7.1285294022135464</v>
      </c>
      <c r="AD64">
        <v>2.2409630645840788</v>
      </c>
      <c r="AE64">
        <v>12.128109476105115</v>
      </c>
      <c r="AF64">
        <v>0</v>
      </c>
      <c r="AG64">
        <v>0</v>
      </c>
      <c r="AH64">
        <v>37.518635423046874</v>
      </c>
      <c r="AI64">
        <v>0.87428056584741787</v>
      </c>
      <c r="AJ64">
        <v>0</v>
      </c>
      <c r="AK64">
        <v>16.595356275571316</v>
      </c>
      <c r="AL64">
        <v>18.810500381583481</v>
      </c>
      <c r="AM64">
        <v>0</v>
      </c>
      <c r="AN64">
        <v>0</v>
      </c>
      <c r="AO64">
        <v>0</v>
      </c>
      <c r="AP64">
        <v>0.78548419445169859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847.95026039174752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158.57044388919962</v>
      </c>
      <c r="L65">
        <v>63.12</v>
      </c>
      <c r="M65">
        <v>0</v>
      </c>
      <c r="N65">
        <v>29.12782482745131</v>
      </c>
      <c r="O65">
        <v>48.918004721852206</v>
      </c>
      <c r="P65">
        <v>65.797895952519667</v>
      </c>
      <c r="Q65">
        <v>5.3490342589204021</v>
      </c>
      <c r="R65">
        <v>10.400196154023519</v>
      </c>
      <c r="S65">
        <v>6.4784778067415738</v>
      </c>
      <c r="T65">
        <v>0</v>
      </c>
      <c r="U65">
        <v>278.44</v>
      </c>
      <c r="V65">
        <v>5.0996547536087604</v>
      </c>
      <c r="W65">
        <v>10.866245833060557</v>
      </c>
      <c r="X65">
        <v>36.382067680491552</v>
      </c>
      <c r="Y65">
        <v>0</v>
      </c>
      <c r="Z65">
        <v>1.599638406</v>
      </c>
      <c r="AA65">
        <v>6.8925798462259751</v>
      </c>
      <c r="AB65">
        <v>9.6928692155730953</v>
      </c>
      <c r="AC65">
        <v>7.1285294022135464</v>
      </c>
      <c r="AD65">
        <v>2.2409630645840788</v>
      </c>
      <c r="AE65">
        <v>12.128109476105115</v>
      </c>
      <c r="AF65">
        <v>0</v>
      </c>
      <c r="AG65">
        <v>0</v>
      </c>
      <c r="AH65">
        <v>37.518635423046874</v>
      </c>
      <c r="AI65">
        <v>0.87428056584741787</v>
      </c>
      <c r="AJ65">
        <v>0</v>
      </c>
      <c r="AK65">
        <v>16.595356275571316</v>
      </c>
      <c r="AL65">
        <v>18.810500381583481</v>
      </c>
      <c r="AM65">
        <v>0</v>
      </c>
      <c r="AN65">
        <v>0</v>
      </c>
      <c r="AO65">
        <v>0</v>
      </c>
      <c r="AP65">
        <v>2.0422593119065455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850.02316538682248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158.57044388919962</v>
      </c>
      <c r="L66">
        <v>63.12</v>
      </c>
      <c r="M66">
        <v>0</v>
      </c>
      <c r="N66">
        <v>29.12782482745131</v>
      </c>
      <c r="O66">
        <v>48.918004721852206</v>
      </c>
      <c r="P66">
        <v>66.720149953843858</v>
      </c>
      <c r="Q66">
        <v>5.3490342589204021</v>
      </c>
      <c r="R66">
        <v>10.400196154023519</v>
      </c>
      <c r="S66">
        <v>6.4784778067415738</v>
      </c>
      <c r="T66">
        <v>0</v>
      </c>
      <c r="U66">
        <v>278.44</v>
      </c>
      <c r="V66">
        <v>5.0996547536087604</v>
      </c>
      <c r="W66">
        <v>10.866245833060557</v>
      </c>
      <c r="X66">
        <v>36.382067680491552</v>
      </c>
      <c r="Y66">
        <v>0</v>
      </c>
      <c r="Z66">
        <v>1.599638406</v>
      </c>
      <c r="AA66">
        <v>6.8925798462259751</v>
      </c>
      <c r="AB66">
        <v>9.6928692155730953</v>
      </c>
      <c r="AC66">
        <v>7.1285294022135464</v>
      </c>
      <c r="AD66">
        <v>2.2409630645840788</v>
      </c>
      <c r="AE66">
        <v>12.128109476105115</v>
      </c>
      <c r="AF66">
        <v>0</v>
      </c>
      <c r="AG66">
        <v>0</v>
      </c>
      <c r="AH66">
        <v>37.518635423046874</v>
      </c>
      <c r="AI66">
        <v>0.87428056584741787</v>
      </c>
      <c r="AJ66">
        <v>0</v>
      </c>
      <c r="AK66">
        <v>16.595356275571316</v>
      </c>
      <c r="AL66">
        <v>18.810500381583481</v>
      </c>
      <c r="AM66">
        <v>0</v>
      </c>
      <c r="AN66">
        <v>0</v>
      </c>
      <c r="AO66">
        <v>0</v>
      </c>
      <c r="AP66">
        <v>2.0422593119065455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850.94541938814655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158.57044388919962</v>
      </c>
      <c r="L67">
        <v>63.12</v>
      </c>
      <c r="M67">
        <v>0</v>
      </c>
      <c r="N67">
        <v>29.12782482745131</v>
      </c>
      <c r="O67">
        <v>48.918004721852206</v>
      </c>
      <c r="P67">
        <v>67.28</v>
      </c>
      <c r="Q67">
        <v>5.3490342589204021</v>
      </c>
      <c r="R67">
        <v>8.1989733216374265</v>
      </c>
      <c r="S67">
        <v>6.4784778067415738</v>
      </c>
      <c r="T67">
        <v>0</v>
      </c>
      <c r="U67">
        <v>278.44</v>
      </c>
      <c r="V67">
        <v>5.0996547536087604</v>
      </c>
      <c r="W67">
        <v>10.866245833060557</v>
      </c>
      <c r="X67">
        <v>36.382067680491552</v>
      </c>
      <c r="Y67">
        <v>0</v>
      </c>
      <c r="Z67">
        <v>1.599638406</v>
      </c>
      <c r="AA67">
        <v>6.8925798462259751</v>
      </c>
      <c r="AB67">
        <v>9.6928692155730953</v>
      </c>
      <c r="AC67">
        <v>7.1285294022135464</v>
      </c>
      <c r="AD67">
        <v>2.2409630645840788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16.595356275571316</v>
      </c>
      <c r="AL67">
        <v>18.810500381583481</v>
      </c>
      <c r="AM67">
        <v>0</v>
      </c>
      <c r="AN67">
        <v>0</v>
      </c>
      <c r="AO67">
        <v>0</v>
      </c>
      <c r="AP67">
        <v>2.8277435063582441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849.21525023052106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158.57044388919962</v>
      </c>
      <c r="L68">
        <v>63.12</v>
      </c>
      <c r="M68">
        <v>0</v>
      </c>
      <c r="N68">
        <v>29.12782482745131</v>
      </c>
      <c r="O68">
        <v>48.918004721852206</v>
      </c>
      <c r="P68">
        <v>67.28</v>
      </c>
      <c r="Q68">
        <v>5.3490342589204021</v>
      </c>
      <c r="R68">
        <v>8.1989733216374265</v>
      </c>
      <c r="S68">
        <v>6.4784778067415738</v>
      </c>
      <c r="T68">
        <v>0</v>
      </c>
      <c r="U68">
        <v>278.44</v>
      </c>
      <c r="V68">
        <v>5.0996547536087604</v>
      </c>
      <c r="W68">
        <v>10.866245833060557</v>
      </c>
      <c r="X68">
        <v>36.382067680491552</v>
      </c>
      <c r="Y68">
        <v>0</v>
      </c>
      <c r="Z68">
        <v>1.599638406</v>
      </c>
      <c r="AA68">
        <v>6.8925798462259751</v>
      </c>
      <c r="AB68">
        <v>9.6928692155730953</v>
      </c>
      <c r="AC68">
        <v>7.1285294022135464</v>
      </c>
      <c r="AD68">
        <v>2.2409630645840788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16.595356275571316</v>
      </c>
      <c r="AL68">
        <v>18.810500381583481</v>
      </c>
      <c r="AM68">
        <v>0</v>
      </c>
      <c r="AN68">
        <v>0</v>
      </c>
      <c r="AO68">
        <v>0</v>
      </c>
      <c r="AP68">
        <v>2.8277435063582441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849.21525023052106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158.57044388919962</v>
      </c>
      <c r="L69">
        <v>63.12</v>
      </c>
      <c r="M69">
        <v>0</v>
      </c>
      <c r="N69">
        <v>29.12782482745131</v>
      </c>
      <c r="O69">
        <v>48.918004721852206</v>
      </c>
      <c r="P69">
        <v>67.28</v>
      </c>
      <c r="Q69">
        <v>5.3490342589204021</v>
      </c>
      <c r="R69">
        <v>10.267921524766356</v>
      </c>
      <c r="S69">
        <v>6.4784778067415738</v>
      </c>
      <c r="T69">
        <v>0</v>
      </c>
      <c r="U69">
        <v>278.44</v>
      </c>
      <c r="V69">
        <v>5.0996547536087604</v>
      </c>
      <c r="W69">
        <v>10.866245833060557</v>
      </c>
      <c r="X69">
        <v>36.382067680491552</v>
      </c>
      <c r="Y69">
        <v>0</v>
      </c>
      <c r="Z69">
        <v>1.599638406</v>
      </c>
      <c r="AA69">
        <v>6.8925798462259751</v>
      </c>
      <c r="AB69">
        <v>9.6928692155730953</v>
      </c>
      <c r="AC69">
        <v>7.1285294022135464</v>
      </c>
      <c r="AD69">
        <v>2.2409630645840788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16.595356275571316</v>
      </c>
      <c r="AL69">
        <v>18.810500381583481</v>
      </c>
      <c r="AM69">
        <v>0</v>
      </c>
      <c r="AN69">
        <v>0</v>
      </c>
      <c r="AO69">
        <v>0</v>
      </c>
      <c r="AP69">
        <v>0.62838755872742358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849.08484248601917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158.57044388919962</v>
      </c>
      <c r="L70">
        <v>63.12</v>
      </c>
      <c r="M70">
        <v>0</v>
      </c>
      <c r="N70">
        <v>29.12782482745131</v>
      </c>
      <c r="O70">
        <v>48.918004721852206</v>
      </c>
      <c r="P70">
        <v>67.28</v>
      </c>
      <c r="Q70">
        <v>5.3490342589204021</v>
      </c>
      <c r="R70">
        <v>10.267921524766356</v>
      </c>
      <c r="S70">
        <v>6.4784778067415738</v>
      </c>
      <c r="T70">
        <v>0</v>
      </c>
      <c r="U70">
        <v>278.44</v>
      </c>
      <c r="V70">
        <v>5.0996547536087604</v>
      </c>
      <c r="W70">
        <v>10.866245833060557</v>
      </c>
      <c r="X70">
        <v>36.382067680491552</v>
      </c>
      <c r="Y70">
        <v>0</v>
      </c>
      <c r="Z70">
        <v>1.599638406</v>
      </c>
      <c r="AA70">
        <v>6.8925798462259751</v>
      </c>
      <c r="AB70">
        <v>9.6928692155730953</v>
      </c>
      <c r="AC70">
        <v>7.1285294022135464</v>
      </c>
      <c r="AD70">
        <v>2.2409630645840788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16.595356275571316</v>
      </c>
      <c r="AL70">
        <v>18.810500381583481</v>
      </c>
      <c r="AM70">
        <v>0</v>
      </c>
      <c r="AN70">
        <v>0</v>
      </c>
      <c r="AO70">
        <v>0</v>
      </c>
      <c r="AP70">
        <v>0.62838755872742358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849.08484248601917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158.57044388919962</v>
      </c>
      <c r="L71">
        <v>63.12</v>
      </c>
      <c r="M71">
        <v>0</v>
      </c>
      <c r="N71">
        <v>29.12782482745131</v>
      </c>
      <c r="O71">
        <v>48.918004721852206</v>
      </c>
      <c r="P71">
        <v>67.28</v>
      </c>
      <c r="Q71">
        <v>5.3490342589204021</v>
      </c>
      <c r="R71">
        <v>10.267921524766356</v>
      </c>
      <c r="S71">
        <v>6.4784778067415738</v>
      </c>
      <c r="T71">
        <v>0</v>
      </c>
      <c r="U71">
        <v>278.44</v>
      </c>
      <c r="V71">
        <v>5.0996547536087604</v>
      </c>
      <c r="W71">
        <v>10.866245833060557</v>
      </c>
      <c r="X71">
        <v>36.382067680491552</v>
      </c>
      <c r="Y71">
        <v>0</v>
      </c>
      <c r="Z71">
        <v>1.599638406</v>
      </c>
      <c r="AA71">
        <v>6.8925798462259751</v>
      </c>
      <c r="AB71">
        <v>9.6928692155730953</v>
      </c>
      <c r="AC71">
        <v>7.1285294022135464</v>
      </c>
      <c r="AD71">
        <v>2.2409630645840788</v>
      </c>
      <c r="AE71">
        <v>12.128109476105115</v>
      </c>
      <c r="AF71">
        <v>0</v>
      </c>
      <c r="AG71">
        <v>0</v>
      </c>
      <c r="AH71">
        <v>37.518635423046874</v>
      </c>
      <c r="AI71">
        <v>0</v>
      </c>
      <c r="AJ71">
        <v>0</v>
      </c>
      <c r="AK71">
        <v>16.595356275571316</v>
      </c>
      <c r="AL71">
        <v>18.810500381583481</v>
      </c>
      <c r="AM71">
        <v>0</v>
      </c>
      <c r="AN71">
        <v>0</v>
      </c>
      <c r="AO71">
        <v>0</v>
      </c>
      <c r="AP71">
        <v>0.62838755872742358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849.08484248601917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158.57044388919962</v>
      </c>
      <c r="L72">
        <v>63.12</v>
      </c>
      <c r="M72">
        <v>0</v>
      </c>
      <c r="N72">
        <v>29.12782482745131</v>
      </c>
      <c r="O72">
        <v>48.918004721852206</v>
      </c>
      <c r="P72">
        <v>67.28</v>
      </c>
      <c r="Q72">
        <v>5.3490342589204021</v>
      </c>
      <c r="R72">
        <v>10.267921524766356</v>
      </c>
      <c r="S72">
        <v>6.4784778067415738</v>
      </c>
      <c r="T72">
        <v>0</v>
      </c>
      <c r="U72">
        <v>278.44</v>
      </c>
      <c r="V72">
        <v>5.0996547536087604</v>
      </c>
      <c r="W72">
        <v>10.866245833060557</v>
      </c>
      <c r="X72">
        <v>36.382067680491552</v>
      </c>
      <c r="Y72">
        <v>0</v>
      </c>
      <c r="Z72">
        <v>1.599638406</v>
      </c>
      <c r="AA72">
        <v>6.8925798462259751</v>
      </c>
      <c r="AB72">
        <v>9.6928692155730953</v>
      </c>
      <c r="AC72">
        <v>7.1285294022135464</v>
      </c>
      <c r="AD72">
        <v>2.2409630645840788</v>
      </c>
      <c r="AE72">
        <v>12.128109476105115</v>
      </c>
      <c r="AF72">
        <v>0</v>
      </c>
      <c r="AG72">
        <v>0</v>
      </c>
      <c r="AH72">
        <v>37.518635423046874</v>
      </c>
      <c r="AI72">
        <v>0</v>
      </c>
      <c r="AJ72">
        <v>0</v>
      </c>
      <c r="AK72">
        <v>16.595356275571316</v>
      </c>
      <c r="AL72">
        <v>18.810500381583481</v>
      </c>
      <c r="AM72">
        <v>0</v>
      </c>
      <c r="AN72">
        <v>0</v>
      </c>
      <c r="AO72">
        <v>0</v>
      </c>
      <c r="AP72">
        <v>0.62838755872742358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849.08484248601917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158.57044388919962</v>
      </c>
      <c r="L73">
        <v>63.12</v>
      </c>
      <c r="M73">
        <v>0</v>
      </c>
      <c r="N73">
        <v>29.12782482745131</v>
      </c>
      <c r="O73">
        <v>48.918004721852206</v>
      </c>
      <c r="P73">
        <v>67.28</v>
      </c>
      <c r="Q73">
        <v>5.3490342589204021</v>
      </c>
      <c r="R73">
        <v>10.267921524766356</v>
      </c>
      <c r="S73">
        <v>6.4784778067415738</v>
      </c>
      <c r="T73">
        <v>0</v>
      </c>
      <c r="U73">
        <v>278.44</v>
      </c>
      <c r="V73">
        <v>5.0996547536087604</v>
      </c>
      <c r="W73">
        <v>10.866245833060557</v>
      </c>
      <c r="X73">
        <v>36.382067680491552</v>
      </c>
      <c r="Y73">
        <v>0</v>
      </c>
      <c r="Z73">
        <v>1.599638406</v>
      </c>
      <c r="AA73">
        <v>6.8925798462259751</v>
      </c>
      <c r="AB73">
        <v>9.6928692155730953</v>
      </c>
      <c r="AC73">
        <v>7.1285294022135464</v>
      </c>
      <c r="AD73">
        <v>2.2409630645840788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16.595356275571316</v>
      </c>
      <c r="AL73">
        <v>18.810500381583481</v>
      </c>
      <c r="AM73">
        <v>0</v>
      </c>
      <c r="AN73">
        <v>0</v>
      </c>
      <c r="AO73">
        <v>0</v>
      </c>
      <c r="AP73">
        <v>2.8277435063582441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852.15847899949745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158.57044388919962</v>
      </c>
      <c r="L74">
        <v>63.12</v>
      </c>
      <c r="M74">
        <v>0</v>
      </c>
      <c r="N74">
        <v>29.12782482745131</v>
      </c>
      <c r="O74">
        <v>48.918004721852206</v>
      </c>
      <c r="P74">
        <v>67.28</v>
      </c>
      <c r="Q74">
        <v>5.3490342589204021</v>
      </c>
      <c r="R74">
        <v>10.267921524766356</v>
      </c>
      <c r="S74">
        <v>6.4784778067415738</v>
      </c>
      <c r="T74">
        <v>0</v>
      </c>
      <c r="U74">
        <v>278.44</v>
      </c>
      <c r="V74">
        <v>5.0996547536087604</v>
      </c>
      <c r="W74">
        <v>10.866245833060557</v>
      </c>
      <c r="X74">
        <v>36.382067680491552</v>
      </c>
      <c r="Y74">
        <v>0</v>
      </c>
      <c r="Z74">
        <v>1.599638406</v>
      </c>
      <c r="AA74">
        <v>6.8925798462259751</v>
      </c>
      <c r="AB74">
        <v>9.6928692155730953</v>
      </c>
      <c r="AC74">
        <v>7.1285294022135464</v>
      </c>
      <c r="AD74">
        <v>2.2409630645840788</v>
      </c>
      <c r="AE74">
        <v>12.128109476105115</v>
      </c>
      <c r="AF74">
        <v>0</v>
      </c>
      <c r="AG74">
        <v>0</v>
      </c>
      <c r="AH74">
        <v>37.518635423046874</v>
      </c>
      <c r="AI74">
        <v>3.9030393225744513</v>
      </c>
      <c r="AJ74">
        <v>0</v>
      </c>
      <c r="AK74">
        <v>16.595356275571316</v>
      </c>
      <c r="AL74">
        <v>18.810500381583481</v>
      </c>
      <c r="AM74">
        <v>2.6161591209694866</v>
      </c>
      <c r="AN74">
        <v>0</v>
      </c>
      <c r="AO74">
        <v>0</v>
      </c>
      <c r="AP74">
        <v>2.8277435063582441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857.80339687719402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158.57044388919962</v>
      </c>
      <c r="L75">
        <v>63.12</v>
      </c>
      <c r="M75">
        <v>0</v>
      </c>
      <c r="N75">
        <v>29.12782482745131</v>
      </c>
      <c r="O75">
        <v>48.918004721852206</v>
      </c>
      <c r="P75">
        <v>65.8</v>
      </c>
      <c r="Q75">
        <v>5.3490342589204021</v>
      </c>
      <c r="R75">
        <v>10.400196154023519</v>
      </c>
      <c r="S75">
        <v>6.4784778067415738</v>
      </c>
      <c r="T75">
        <v>0</v>
      </c>
      <c r="U75">
        <v>278.44</v>
      </c>
      <c r="V75">
        <v>5.0996547536087604</v>
      </c>
      <c r="W75">
        <v>10.866245833060557</v>
      </c>
      <c r="X75">
        <v>36.382067680491552</v>
      </c>
      <c r="Y75">
        <v>0</v>
      </c>
      <c r="Z75">
        <v>1.599638406</v>
      </c>
      <c r="AA75">
        <v>10.33886976933896</v>
      </c>
      <c r="AB75">
        <v>9.6928692155730953</v>
      </c>
      <c r="AC75">
        <v>7.1285294022135464</v>
      </c>
      <c r="AD75">
        <v>4.4819263423536322</v>
      </c>
      <c r="AE75">
        <v>12.128109476105115</v>
      </c>
      <c r="AF75">
        <v>0</v>
      </c>
      <c r="AG75">
        <v>0</v>
      </c>
      <c r="AH75">
        <v>37.518635423046874</v>
      </c>
      <c r="AI75">
        <v>3.9030393225744513</v>
      </c>
      <c r="AJ75">
        <v>0</v>
      </c>
      <c r="AK75">
        <v>16.595356275571316</v>
      </c>
      <c r="AL75">
        <v>18.810500381583481</v>
      </c>
      <c r="AM75">
        <v>2.6161591209694866</v>
      </c>
      <c r="AN75">
        <v>0</v>
      </c>
      <c r="AO75">
        <v>0</v>
      </c>
      <c r="AP75">
        <v>0.12567751174548469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859.44085871272102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158.57044388919962</v>
      </c>
      <c r="L76">
        <v>63.12</v>
      </c>
      <c r="M76">
        <v>0</v>
      </c>
      <c r="N76">
        <v>29.12782482745131</v>
      </c>
      <c r="O76">
        <v>48.918004721852206</v>
      </c>
      <c r="P76">
        <v>65.8</v>
      </c>
      <c r="Q76">
        <v>5.3490342589204021</v>
      </c>
      <c r="R76">
        <v>10.267921524766356</v>
      </c>
      <c r="S76">
        <v>6.4784778067415738</v>
      </c>
      <c r="T76">
        <v>0</v>
      </c>
      <c r="U76">
        <v>278.44</v>
      </c>
      <c r="V76">
        <v>5.0996547536087604</v>
      </c>
      <c r="W76">
        <v>10.866245833060557</v>
      </c>
      <c r="X76">
        <v>36.382067680491552</v>
      </c>
      <c r="Y76">
        <v>0</v>
      </c>
      <c r="Z76">
        <v>1.599638406</v>
      </c>
      <c r="AA76">
        <v>10.33886976933896</v>
      </c>
      <c r="AB76">
        <v>9.6928692155730953</v>
      </c>
      <c r="AC76">
        <v>7.1285294022135464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16.595356275571316</v>
      </c>
      <c r="AL76">
        <v>18.810500381583481</v>
      </c>
      <c r="AM76">
        <v>2.6161591209694866</v>
      </c>
      <c r="AN76">
        <v>0</v>
      </c>
      <c r="AO76">
        <v>0</v>
      </c>
      <c r="AP76">
        <v>0.12567751174548469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856.27982532673684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158.57044388919962</v>
      </c>
      <c r="L77">
        <v>43.459581740835347</v>
      </c>
      <c r="M77">
        <v>0</v>
      </c>
      <c r="N77">
        <v>29.12782482745131</v>
      </c>
      <c r="O77">
        <v>48.918004721852206</v>
      </c>
      <c r="P77">
        <v>65.797895952519667</v>
      </c>
      <c r="Q77">
        <v>5.3490342589204021</v>
      </c>
      <c r="R77">
        <v>10.267921524766356</v>
      </c>
      <c r="S77">
        <v>6.4784778067415738</v>
      </c>
      <c r="T77">
        <v>0</v>
      </c>
      <c r="U77">
        <v>278.44</v>
      </c>
      <c r="V77">
        <v>5.0996547536087604</v>
      </c>
      <c r="W77">
        <v>10.866245833060557</v>
      </c>
      <c r="X77">
        <v>35.771083108081243</v>
      </c>
      <c r="Y77">
        <v>0</v>
      </c>
      <c r="Z77">
        <v>3.1992765579999998</v>
      </c>
      <c r="AA77">
        <v>10.33886976933896</v>
      </c>
      <c r="AB77">
        <v>9.6928692155730953</v>
      </c>
      <c r="AC77">
        <v>7.1285294022135464</v>
      </c>
      <c r="AD77">
        <v>6.7228894069377114</v>
      </c>
      <c r="AE77">
        <v>12.128109476105115</v>
      </c>
      <c r="AF77">
        <v>0</v>
      </c>
      <c r="AG77">
        <v>0</v>
      </c>
      <c r="AH77">
        <v>37.518635423046874</v>
      </c>
      <c r="AI77">
        <v>0.87428056584741787</v>
      </c>
      <c r="AJ77">
        <v>0</v>
      </c>
      <c r="AK77">
        <v>16.595356275571316</v>
      </c>
      <c r="AL77">
        <v>18.810500381583481</v>
      </c>
      <c r="AM77">
        <v>2.6161591209694866</v>
      </c>
      <c r="AN77">
        <v>0</v>
      </c>
      <c r="AO77">
        <v>0</v>
      </c>
      <c r="AP77">
        <v>0.12567751174548469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839.84691966426533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158.57044388919962</v>
      </c>
      <c r="L78">
        <v>38.629711664174877</v>
      </c>
      <c r="M78">
        <v>0</v>
      </c>
      <c r="N78">
        <v>29.12782482745131</v>
      </c>
      <c r="O78">
        <v>48.918004721852206</v>
      </c>
      <c r="P78">
        <v>65.797895952519667</v>
      </c>
      <c r="Q78">
        <v>5.3490342589204021</v>
      </c>
      <c r="R78">
        <v>10.267921524766356</v>
      </c>
      <c r="S78">
        <v>6.4784778067415738</v>
      </c>
      <c r="T78">
        <v>0</v>
      </c>
      <c r="U78">
        <v>278.44</v>
      </c>
      <c r="V78">
        <v>5.0996547536087604</v>
      </c>
      <c r="W78">
        <v>10.866245833060557</v>
      </c>
      <c r="X78">
        <v>35.771083108081243</v>
      </c>
      <c r="Y78">
        <v>0</v>
      </c>
      <c r="Z78">
        <v>4.8232009199999997</v>
      </c>
      <c r="AA78">
        <v>10.33886976933896</v>
      </c>
      <c r="AB78">
        <v>9.6928692155730953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16.595356275571316</v>
      </c>
      <c r="AL78">
        <v>18.810500381583481</v>
      </c>
      <c r="AM78">
        <v>3.8771478360671661</v>
      </c>
      <c r="AN78">
        <v>0</v>
      </c>
      <c r="AO78">
        <v>0</v>
      </c>
      <c r="AP78">
        <v>0.12567751174548469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841.83193530383448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158.44056788359569</v>
      </c>
      <c r="L79">
        <v>32.839470070159649</v>
      </c>
      <c r="M79">
        <v>0</v>
      </c>
      <c r="N79">
        <v>29.12782482745131</v>
      </c>
      <c r="O79">
        <v>48.918004721852206</v>
      </c>
      <c r="P79">
        <v>65.797895952519667</v>
      </c>
      <c r="Q79">
        <v>5.3490342589204021</v>
      </c>
      <c r="R79">
        <v>10.267921524766356</v>
      </c>
      <c r="S79">
        <v>6.4784778067415738</v>
      </c>
      <c r="T79">
        <v>0</v>
      </c>
      <c r="U79">
        <v>278.44</v>
      </c>
      <c r="V79">
        <v>5.0996547536087604</v>
      </c>
      <c r="W79">
        <v>10.866245833060557</v>
      </c>
      <c r="X79">
        <v>35.771083108081243</v>
      </c>
      <c r="Y79">
        <v>0</v>
      </c>
      <c r="Z79">
        <v>4.8232009199999997</v>
      </c>
      <c r="AA79">
        <v>10.33886976933896</v>
      </c>
      <c r="AB79">
        <v>9.6928692155730953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16.595356275571316</v>
      </c>
      <c r="AL79">
        <v>18.810500381583481</v>
      </c>
      <c r="AM79">
        <v>3.8771478360671661</v>
      </c>
      <c r="AN79">
        <v>0</v>
      </c>
      <c r="AO79">
        <v>0</v>
      </c>
      <c r="AP79">
        <v>0.12567751174548469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846.21584133781914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158.44056788359569</v>
      </c>
      <c r="L80">
        <v>32.839470070159649</v>
      </c>
      <c r="M80">
        <v>0</v>
      </c>
      <c r="N80">
        <v>29.12782482745131</v>
      </c>
      <c r="O80">
        <v>48.918004721852206</v>
      </c>
      <c r="P80">
        <v>65.797895952519667</v>
      </c>
      <c r="Q80">
        <v>5.3490342589204021</v>
      </c>
      <c r="R80">
        <v>10.267921524766356</v>
      </c>
      <c r="S80">
        <v>6.4784778067415738</v>
      </c>
      <c r="T80">
        <v>0</v>
      </c>
      <c r="U80">
        <v>278.44</v>
      </c>
      <c r="V80">
        <v>5.0996547536087604</v>
      </c>
      <c r="W80">
        <v>10.866245833060557</v>
      </c>
      <c r="X80">
        <v>35.771083108081243</v>
      </c>
      <c r="Y80">
        <v>0</v>
      </c>
      <c r="Z80">
        <v>4.8232009199999997</v>
      </c>
      <c r="AA80">
        <v>10.33886976933896</v>
      </c>
      <c r="AB80">
        <v>9.6928692155730953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16.595356275571316</v>
      </c>
      <c r="AL80">
        <v>18.810500381583481</v>
      </c>
      <c r="AM80">
        <v>3.8771478360671661</v>
      </c>
      <c r="AN80">
        <v>0</v>
      </c>
      <c r="AO80">
        <v>0</v>
      </c>
      <c r="AP80">
        <v>0.12567751174548469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846.21584133781914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158.44056788359569</v>
      </c>
      <c r="L81">
        <v>32.839470070159649</v>
      </c>
      <c r="M81">
        <v>0</v>
      </c>
      <c r="N81">
        <v>29.12782482745131</v>
      </c>
      <c r="O81">
        <v>48.918004721852206</v>
      </c>
      <c r="P81">
        <v>65.797895952519667</v>
      </c>
      <c r="Q81">
        <v>5.3490342589204021</v>
      </c>
      <c r="R81">
        <v>10.267921524766356</v>
      </c>
      <c r="S81">
        <v>6.4784778067415738</v>
      </c>
      <c r="T81">
        <v>0</v>
      </c>
      <c r="U81">
        <v>278.44</v>
      </c>
      <c r="V81">
        <v>5.0996547536087604</v>
      </c>
      <c r="W81">
        <v>10.866245833060557</v>
      </c>
      <c r="X81">
        <v>35.771083108081243</v>
      </c>
      <c r="Y81">
        <v>0</v>
      </c>
      <c r="Z81">
        <v>4.8232009199999997</v>
      </c>
      <c r="AA81">
        <v>10.33886976933896</v>
      </c>
      <c r="AB81">
        <v>9.6928692155730953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16.595356275571316</v>
      </c>
      <c r="AL81">
        <v>18.810500381583481</v>
      </c>
      <c r="AM81">
        <v>3.8771478360671661</v>
      </c>
      <c r="AN81">
        <v>0</v>
      </c>
      <c r="AO81">
        <v>0</v>
      </c>
      <c r="AP81">
        <v>0.43987129110919648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846.53003511718282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158.44056788359569</v>
      </c>
      <c r="L82">
        <v>32.839470070159649</v>
      </c>
      <c r="M82">
        <v>0</v>
      </c>
      <c r="N82">
        <v>29.12782482745131</v>
      </c>
      <c r="O82">
        <v>48.918004721852206</v>
      </c>
      <c r="P82">
        <v>65.797895952519667</v>
      </c>
      <c r="Q82">
        <v>5.3490342589204021</v>
      </c>
      <c r="R82">
        <v>10.267921524766356</v>
      </c>
      <c r="S82">
        <v>6.4784778067415738</v>
      </c>
      <c r="T82">
        <v>0</v>
      </c>
      <c r="U82">
        <v>278.44</v>
      </c>
      <c r="V82">
        <v>5.0996547536087604</v>
      </c>
      <c r="W82">
        <v>10.866245833060557</v>
      </c>
      <c r="X82">
        <v>35.771083108081243</v>
      </c>
      <c r="Y82">
        <v>0</v>
      </c>
      <c r="Z82">
        <v>4.8232009199999997</v>
      </c>
      <c r="AA82">
        <v>10.33886976933896</v>
      </c>
      <c r="AB82">
        <v>9.6928692155730953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16.595356275571316</v>
      </c>
      <c r="AL82">
        <v>18.810500381583481</v>
      </c>
      <c r="AM82">
        <v>3.8771478360671661</v>
      </c>
      <c r="AN82">
        <v>0</v>
      </c>
      <c r="AO82">
        <v>0</v>
      </c>
      <c r="AP82">
        <v>0.43987129110919648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846.53003511718282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158.44056788359569</v>
      </c>
      <c r="L83">
        <v>63.12</v>
      </c>
      <c r="M83">
        <v>0</v>
      </c>
      <c r="N83">
        <v>29.12782482745131</v>
      </c>
      <c r="O83">
        <v>48.918004721852206</v>
      </c>
      <c r="P83">
        <v>65.797895952519667</v>
      </c>
      <c r="Q83">
        <v>5.3490342589204021</v>
      </c>
      <c r="R83">
        <v>10.267921524766356</v>
      </c>
      <c r="S83">
        <v>6.4784778067415738</v>
      </c>
      <c r="T83">
        <v>0</v>
      </c>
      <c r="U83">
        <v>278.44</v>
      </c>
      <c r="V83">
        <v>5.0996547536087604</v>
      </c>
      <c r="W83">
        <v>10.866245833060557</v>
      </c>
      <c r="X83">
        <v>35.770837732282352</v>
      </c>
      <c r="Y83">
        <v>0</v>
      </c>
      <c r="Z83">
        <v>4.8232009199999997</v>
      </c>
      <c r="AA83">
        <v>10.33886976933896</v>
      </c>
      <c r="AB83">
        <v>9.6928692155730953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16.595356275571316</v>
      </c>
      <c r="AL83">
        <v>18.810500381583481</v>
      </c>
      <c r="AM83">
        <v>3.8771478360671661</v>
      </c>
      <c r="AN83">
        <v>0</v>
      </c>
      <c r="AO83">
        <v>0</v>
      </c>
      <c r="AP83">
        <v>0.43987129110919648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876.81031967122419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158.44056788359569</v>
      </c>
      <c r="L84">
        <v>63.12</v>
      </c>
      <c r="M84">
        <v>0</v>
      </c>
      <c r="N84">
        <v>29.12782482745131</v>
      </c>
      <c r="O84">
        <v>48.918004721852206</v>
      </c>
      <c r="P84">
        <v>65.797895952519667</v>
      </c>
      <c r="Q84">
        <v>5.3490342589204021</v>
      </c>
      <c r="R84">
        <v>10.267921524766356</v>
      </c>
      <c r="S84">
        <v>6.4784778067415738</v>
      </c>
      <c r="T84">
        <v>0</v>
      </c>
      <c r="U84">
        <v>278.44</v>
      </c>
      <c r="V84">
        <v>5.0996547536087604</v>
      </c>
      <c r="W84">
        <v>10.866245833060557</v>
      </c>
      <c r="X84">
        <v>35.770837732282352</v>
      </c>
      <c r="Y84">
        <v>0</v>
      </c>
      <c r="Z84">
        <v>4.8232009199999997</v>
      </c>
      <c r="AA84">
        <v>10.33886976933896</v>
      </c>
      <c r="AB84">
        <v>9.6928692155730953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16.595356275571316</v>
      </c>
      <c r="AL84">
        <v>18.810500381583481</v>
      </c>
      <c r="AM84">
        <v>3.8771478360671661</v>
      </c>
      <c r="AN84">
        <v>0</v>
      </c>
      <c r="AO84">
        <v>0</v>
      </c>
      <c r="AP84">
        <v>0.43987129110919648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876.81031967122419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158.44056788359569</v>
      </c>
      <c r="L85">
        <v>63.12</v>
      </c>
      <c r="M85">
        <v>0</v>
      </c>
      <c r="N85">
        <v>29.12782482745131</v>
      </c>
      <c r="O85">
        <v>48.918004721852206</v>
      </c>
      <c r="P85">
        <v>65.797895952519667</v>
      </c>
      <c r="Q85">
        <v>5.3490342589204021</v>
      </c>
      <c r="R85">
        <v>10.267921524766356</v>
      </c>
      <c r="S85">
        <v>6.4784778067415738</v>
      </c>
      <c r="T85">
        <v>0</v>
      </c>
      <c r="U85">
        <v>278.44</v>
      </c>
      <c r="V85">
        <v>5.0996547536087604</v>
      </c>
      <c r="W85">
        <v>10.866245833060557</v>
      </c>
      <c r="X85">
        <v>35.770837732282352</v>
      </c>
      <c r="Y85">
        <v>0</v>
      </c>
      <c r="Z85">
        <v>4.8232009199999997</v>
      </c>
      <c r="AA85">
        <v>10.33886976933896</v>
      </c>
      <c r="AB85">
        <v>9.6928692155730953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16.595356275571316</v>
      </c>
      <c r="AL85">
        <v>18.810500381583481</v>
      </c>
      <c r="AM85">
        <v>3.8771478360671661</v>
      </c>
      <c r="AN85">
        <v>0</v>
      </c>
      <c r="AO85">
        <v>0</v>
      </c>
      <c r="AP85">
        <v>0.43987129110919648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865.88180973753265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158.44056788359569</v>
      </c>
      <c r="L86">
        <v>63.12</v>
      </c>
      <c r="M86">
        <v>0</v>
      </c>
      <c r="N86">
        <v>29.12782482745131</v>
      </c>
      <c r="O86">
        <v>48.918004721852206</v>
      </c>
      <c r="P86">
        <v>65.797895952519667</v>
      </c>
      <c r="Q86">
        <v>5.3490342589204021</v>
      </c>
      <c r="R86">
        <v>10.267921524766356</v>
      </c>
      <c r="S86">
        <v>6.4784778067415738</v>
      </c>
      <c r="T86">
        <v>0</v>
      </c>
      <c r="U86">
        <v>278.44</v>
      </c>
      <c r="V86">
        <v>5.0996547536087604</v>
      </c>
      <c r="W86">
        <v>10.866245833060557</v>
      </c>
      <c r="X86">
        <v>35.770837732282352</v>
      </c>
      <c r="Y86">
        <v>0</v>
      </c>
      <c r="Z86">
        <v>1.8889116399999997</v>
      </c>
      <c r="AA86">
        <v>10.33886976933896</v>
      </c>
      <c r="AB86">
        <v>9.6928692155730953</v>
      </c>
      <c r="AC86">
        <v>7.1285294022135464</v>
      </c>
      <c r="AD86">
        <v>8.9638524715217915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16.595356275571316</v>
      </c>
      <c r="AL86">
        <v>18.810500381583481</v>
      </c>
      <c r="AM86">
        <v>3.8771478360671661</v>
      </c>
      <c r="AN86">
        <v>0</v>
      </c>
      <c r="AO86">
        <v>0</v>
      </c>
      <c r="AP86">
        <v>0.43987129110919648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861.88299718307258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158.44056788359569</v>
      </c>
      <c r="L87">
        <v>63.12</v>
      </c>
      <c r="M87">
        <v>0</v>
      </c>
      <c r="N87">
        <v>29.12782482745131</v>
      </c>
      <c r="O87">
        <v>48.918004721852206</v>
      </c>
      <c r="P87">
        <v>65.797895952519667</v>
      </c>
      <c r="Q87">
        <v>5.3490342589204021</v>
      </c>
      <c r="R87">
        <v>10.267921524766356</v>
      </c>
      <c r="S87">
        <v>6.4784778067415738</v>
      </c>
      <c r="T87">
        <v>0</v>
      </c>
      <c r="U87">
        <v>278.44</v>
      </c>
      <c r="V87">
        <v>5.0996547536087604</v>
      </c>
      <c r="W87">
        <v>10.866245833060557</v>
      </c>
      <c r="X87">
        <v>35.770837732282352</v>
      </c>
      <c r="Y87">
        <v>0</v>
      </c>
      <c r="Z87">
        <v>1.8889116399999997</v>
      </c>
      <c r="AA87">
        <v>10.33886976933896</v>
      </c>
      <c r="AB87">
        <v>9.6928692155730953</v>
      </c>
      <c r="AC87">
        <v>7.1285294022135464</v>
      </c>
      <c r="AD87">
        <v>8.9638524715217915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16.595356275571316</v>
      </c>
      <c r="AL87">
        <v>18.810500381583481</v>
      </c>
      <c r="AM87">
        <v>3.8771478360671661</v>
      </c>
      <c r="AN87">
        <v>0</v>
      </c>
      <c r="AO87">
        <v>0</v>
      </c>
      <c r="AP87">
        <v>0.43987129110919648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861.88299718307258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158.44056788359569</v>
      </c>
      <c r="L88">
        <v>63.12</v>
      </c>
      <c r="M88">
        <v>0</v>
      </c>
      <c r="N88">
        <v>29.12782482745131</v>
      </c>
      <c r="O88">
        <v>48.918004721852206</v>
      </c>
      <c r="P88">
        <v>65.797895952519667</v>
      </c>
      <c r="Q88">
        <v>5.3490342589204021</v>
      </c>
      <c r="R88">
        <v>10.267921524766356</v>
      </c>
      <c r="S88">
        <v>6.4784778067415738</v>
      </c>
      <c r="T88">
        <v>0</v>
      </c>
      <c r="U88">
        <v>278.44</v>
      </c>
      <c r="V88">
        <v>5.0996547536087604</v>
      </c>
      <c r="W88">
        <v>10.866245833060557</v>
      </c>
      <c r="X88">
        <v>35.770837732282352</v>
      </c>
      <c r="Y88">
        <v>0</v>
      </c>
      <c r="Z88">
        <v>1.8889116399999997</v>
      </c>
      <c r="AA88">
        <v>10.33886976933896</v>
      </c>
      <c r="AB88">
        <v>9.6928692155730953</v>
      </c>
      <c r="AC88">
        <v>7.1285294022135464</v>
      </c>
      <c r="AD88">
        <v>8.9638524715217915</v>
      </c>
      <c r="AE88">
        <v>12.128109476105115</v>
      </c>
      <c r="AF88">
        <v>0</v>
      </c>
      <c r="AG88">
        <v>0</v>
      </c>
      <c r="AH88">
        <v>37.518635423046874</v>
      </c>
      <c r="AI88">
        <v>3.7469175886303572</v>
      </c>
      <c r="AJ88">
        <v>0</v>
      </c>
      <c r="AK88">
        <v>16.595356275571316</v>
      </c>
      <c r="AL88">
        <v>18.810500381583481</v>
      </c>
      <c r="AM88">
        <v>3.8771478360671661</v>
      </c>
      <c r="AN88">
        <v>0</v>
      </c>
      <c r="AO88">
        <v>0</v>
      </c>
      <c r="AP88">
        <v>0.43987129110919648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864.75563420585547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158.44056788359569</v>
      </c>
      <c r="L89">
        <v>63.12</v>
      </c>
      <c r="M89">
        <v>0</v>
      </c>
      <c r="N89">
        <v>29.12782482745131</v>
      </c>
      <c r="O89">
        <v>48.918004721852206</v>
      </c>
      <c r="P89">
        <v>65.797895952519667</v>
      </c>
      <c r="Q89">
        <v>5.3490342589204021</v>
      </c>
      <c r="R89">
        <v>10.267921524766356</v>
      </c>
      <c r="S89">
        <v>6.4784778067415738</v>
      </c>
      <c r="T89">
        <v>0</v>
      </c>
      <c r="U89">
        <v>278.44</v>
      </c>
      <c r="V89">
        <v>5.0996547536087604</v>
      </c>
      <c r="W89">
        <v>10.866245833060557</v>
      </c>
      <c r="X89">
        <v>35.770837732282345</v>
      </c>
      <c r="Y89">
        <v>0</v>
      </c>
      <c r="Z89">
        <v>1.8889116399999997</v>
      </c>
      <c r="AA89">
        <v>10.33886976933896</v>
      </c>
      <c r="AB89">
        <v>9.6928692155730953</v>
      </c>
      <c r="AC89">
        <v>7.1285294022135464</v>
      </c>
      <c r="AD89">
        <v>8.9638524715217915</v>
      </c>
      <c r="AE89">
        <v>12.128109476105115</v>
      </c>
      <c r="AF89">
        <v>0</v>
      </c>
      <c r="AG89">
        <v>0</v>
      </c>
      <c r="AH89">
        <v>37.518635423046874</v>
      </c>
      <c r="AI89">
        <v>3.7469175886303572</v>
      </c>
      <c r="AJ89">
        <v>0</v>
      </c>
      <c r="AK89">
        <v>16.595356275571316</v>
      </c>
      <c r="AL89">
        <v>18.810500381583481</v>
      </c>
      <c r="AM89">
        <v>3.8771478360671661</v>
      </c>
      <c r="AN89">
        <v>0</v>
      </c>
      <c r="AO89">
        <v>0</v>
      </c>
      <c r="AP89">
        <v>0.43987129110919648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864.75563420585547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158.44056788359569</v>
      </c>
      <c r="L90">
        <v>63.12</v>
      </c>
      <c r="M90">
        <v>0</v>
      </c>
      <c r="N90">
        <v>29.12782482745131</v>
      </c>
      <c r="O90">
        <v>48.918004721852206</v>
      </c>
      <c r="P90">
        <v>65.797895952519667</v>
      </c>
      <c r="Q90">
        <v>5.3490342589204021</v>
      </c>
      <c r="R90">
        <v>10.267921524766356</v>
      </c>
      <c r="S90">
        <v>6.4784778067415738</v>
      </c>
      <c r="T90">
        <v>0</v>
      </c>
      <c r="U90">
        <v>278.44</v>
      </c>
      <c r="V90">
        <v>5.0996547536087604</v>
      </c>
      <c r="W90">
        <v>10.866245833060557</v>
      </c>
      <c r="X90">
        <v>35.770837732282345</v>
      </c>
      <c r="Y90">
        <v>0</v>
      </c>
      <c r="Z90">
        <v>4.8232009199999997</v>
      </c>
      <c r="AA90">
        <v>10.33886976933896</v>
      </c>
      <c r="AB90">
        <v>9.6928692155730953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3.7469175886303572</v>
      </c>
      <c r="AJ90">
        <v>0</v>
      </c>
      <c r="AK90">
        <v>16.595356275571316</v>
      </c>
      <c r="AL90">
        <v>18.810500381583481</v>
      </c>
      <c r="AM90">
        <v>3.8771478360671661</v>
      </c>
      <c r="AN90">
        <v>0</v>
      </c>
      <c r="AO90">
        <v>0</v>
      </c>
      <c r="AP90">
        <v>0.43987129110919648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868.37975472598748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158.44056788359569</v>
      </c>
      <c r="L91">
        <v>63.12</v>
      </c>
      <c r="M91">
        <v>0</v>
      </c>
      <c r="N91">
        <v>29.12782482745131</v>
      </c>
      <c r="O91">
        <v>48.918004721852206</v>
      </c>
      <c r="P91">
        <v>65.797895952519667</v>
      </c>
      <c r="Q91">
        <v>5.3490342589204021</v>
      </c>
      <c r="R91">
        <v>10.267921524766356</v>
      </c>
      <c r="S91">
        <v>6.4784778067415738</v>
      </c>
      <c r="T91">
        <v>0</v>
      </c>
      <c r="U91">
        <v>278.44</v>
      </c>
      <c r="V91">
        <v>5.0996547536087604</v>
      </c>
      <c r="W91">
        <v>10.866245833060557</v>
      </c>
      <c r="X91">
        <v>35.770837732282345</v>
      </c>
      <c r="Y91">
        <v>0</v>
      </c>
      <c r="Z91">
        <v>4.8232009199999997</v>
      </c>
      <c r="AA91">
        <v>10.33886976933896</v>
      </c>
      <c r="AB91">
        <v>9.6928692155730953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3.7469175886303572</v>
      </c>
      <c r="AJ91">
        <v>0</v>
      </c>
      <c r="AK91">
        <v>16.595356275571316</v>
      </c>
      <c r="AL91">
        <v>18.810500381583481</v>
      </c>
      <c r="AM91">
        <v>3.8771478360671661</v>
      </c>
      <c r="AN91">
        <v>0</v>
      </c>
      <c r="AO91">
        <v>0</v>
      </c>
      <c r="AP91">
        <v>0.43987129110919648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868.37975472598748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158.44056788359569</v>
      </c>
      <c r="L92">
        <v>63.12</v>
      </c>
      <c r="M92">
        <v>0</v>
      </c>
      <c r="N92">
        <v>29.12782482745131</v>
      </c>
      <c r="O92">
        <v>48.918004721852206</v>
      </c>
      <c r="P92">
        <v>65.797895952519667</v>
      </c>
      <c r="Q92">
        <v>5.3490342589204021</v>
      </c>
      <c r="R92">
        <v>10.267921524766356</v>
      </c>
      <c r="S92">
        <v>6.4784778067415738</v>
      </c>
      <c r="T92">
        <v>0</v>
      </c>
      <c r="U92">
        <v>278.44</v>
      </c>
      <c r="V92">
        <v>5.0996547536087604</v>
      </c>
      <c r="W92">
        <v>10.866245833060557</v>
      </c>
      <c r="X92">
        <v>35.770837732282345</v>
      </c>
      <c r="Y92">
        <v>0</v>
      </c>
      <c r="Z92">
        <v>4.8232009199999997</v>
      </c>
      <c r="AA92">
        <v>10.33886976933896</v>
      </c>
      <c r="AB92">
        <v>9.6928692155730953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3.7469175886303572</v>
      </c>
      <c r="AJ92">
        <v>0</v>
      </c>
      <c r="AK92">
        <v>16.595356275571316</v>
      </c>
      <c r="AL92">
        <v>18.810500381583481</v>
      </c>
      <c r="AM92">
        <v>3.8771478360671661</v>
      </c>
      <c r="AN92">
        <v>0</v>
      </c>
      <c r="AO92">
        <v>0</v>
      </c>
      <c r="AP92">
        <v>0.43987129110919648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868.37975472598748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158.44056788359569</v>
      </c>
      <c r="L93">
        <v>63.12</v>
      </c>
      <c r="M93">
        <v>0</v>
      </c>
      <c r="N93">
        <v>29.12782482745131</v>
      </c>
      <c r="O93">
        <v>48.918004721852206</v>
      </c>
      <c r="P93">
        <v>65.797895952519667</v>
      </c>
      <c r="Q93">
        <v>5.3490342589204021</v>
      </c>
      <c r="R93">
        <v>10.267921524766356</v>
      </c>
      <c r="S93">
        <v>6.4784778067415738</v>
      </c>
      <c r="T93">
        <v>0</v>
      </c>
      <c r="U93">
        <v>278.44</v>
      </c>
      <c r="V93">
        <v>5.0996547536087604</v>
      </c>
      <c r="W93">
        <v>10.866245833060557</v>
      </c>
      <c r="X93">
        <v>35.770837732282345</v>
      </c>
      <c r="Y93">
        <v>0</v>
      </c>
      <c r="Z93">
        <v>4.8232009199999997</v>
      </c>
      <c r="AA93">
        <v>10.33886976933896</v>
      </c>
      <c r="AB93">
        <v>9.6928692155730953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16.595356275571316</v>
      </c>
      <c r="AL93">
        <v>18.810500381583481</v>
      </c>
      <c r="AM93">
        <v>3.8771478360671661</v>
      </c>
      <c r="AN93">
        <v>0</v>
      </c>
      <c r="AO93">
        <v>0</v>
      </c>
      <c r="AP93">
        <v>0.43987129110919648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868.06751168189169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158.44056788359569</v>
      </c>
      <c r="L94">
        <v>63.12</v>
      </c>
      <c r="M94">
        <v>0</v>
      </c>
      <c r="N94">
        <v>29.12782482745131</v>
      </c>
      <c r="O94">
        <v>48.918004721852206</v>
      </c>
      <c r="P94">
        <v>65.797895952519667</v>
      </c>
      <c r="Q94">
        <v>5.3490342589204021</v>
      </c>
      <c r="R94">
        <v>10.267921524766356</v>
      </c>
      <c r="S94">
        <v>6.4784778067415738</v>
      </c>
      <c r="T94">
        <v>0</v>
      </c>
      <c r="U94">
        <v>278.44</v>
      </c>
      <c r="V94">
        <v>5.0996547536087604</v>
      </c>
      <c r="W94">
        <v>10.866245833060557</v>
      </c>
      <c r="X94">
        <v>35.770837732282345</v>
      </c>
      <c r="Y94">
        <v>0</v>
      </c>
      <c r="Z94">
        <v>4.7989149639999997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16.595356275571316</v>
      </c>
      <c r="AL94">
        <v>18.810500381583481</v>
      </c>
      <c r="AM94">
        <v>3.8771478360671661</v>
      </c>
      <c r="AN94">
        <v>0</v>
      </c>
      <c r="AO94">
        <v>0</v>
      </c>
      <c r="AP94">
        <v>0.43987129110919648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867.35339448575962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158.44056788359569</v>
      </c>
      <c r="L95">
        <v>63.12</v>
      </c>
      <c r="M95">
        <v>0</v>
      </c>
      <c r="N95">
        <v>29.12782482745131</v>
      </c>
      <c r="O95">
        <v>48.918004721852206</v>
      </c>
      <c r="P95">
        <v>65.797895952519667</v>
      </c>
      <c r="Q95">
        <v>5.3490342589204021</v>
      </c>
      <c r="R95">
        <v>10.267921524766356</v>
      </c>
      <c r="S95">
        <v>6.4784778067415738</v>
      </c>
      <c r="T95">
        <v>0</v>
      </c>
      <c r="U95">
        <v>278.44</v>
      </c>
      <c r="V95">
        <v>5.0996547536087604</v>
      </c>
      <c r="W95">
        <v>10.866245833060557</v>
      </c>
      <c r="X95">
        <v>35.770837732282345</v>
      </c>
      <c r="Y95">
        <v>0</v>
      </c>
      <c r="Z95">
        <v>4.7989149639999997</v>
      </c>
      <c r="AA95">
        <v>10.33886976933896</v>
      </c>
      <c r="AB95">
        <v>9.6928692155730953</v>
      </c>
      <c r="AC95">
        <v>7.1285294022135464</v>
      </c>
      <c r="AD95">
        <v>8.9638524715217915</v>
      </c>
      <c r="AE95">
        <v>12.128109476105115</v>
      </c>
      <c r="AF95">
        <v>0</v>
      </c>
      <c r="AG95">
        <v>0</v>
      </c>
      <c r="AH95">
        <v>37.518635423046874</v>
      </c>
      <c r="AI95">
        <v>3.4346745445345794</v>
      </c>
      <c r="AJ95">
        <v>0</v>
      </c>
      <c r="AK95">
        <v>16.595356275571316</v>
      </c>
      <c r="AL95">
        <v>18.525492700000001</v>
      </c>
      <c r="AM95">
        <v>3.8771478360671661</v>
      </c>
      <c r="AN95">
        <v>0</v>
      </c>
      <c r="AO95">
        <v>0</v>
      </c>
      <c r="AP95">
        <v>0.43987129110919648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867.06838680417616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158.44056788359569</v>
      </c>
      <c r="L96">
        <v>63.12</v>
      </c>
      <c r="M96">
        <v>0</v>
      </c>
      <c r="N96">
        <v>29.12782482745131</v>
      </c>
      <c r="O96">
        <v>48.918004721852206</v>
      </c>
      <c r="P96">
        <v>65.797895952519667</v>
      </c>
      <c r="Q96">
        <v>5.3490342589204021</v>
      </c>
      <c r="R96">
        <v>10.267921524766356</v>
      </c>
      <c r="S96">
        <v>6.4784778067415738</v>
      </c>
      <c r="T96">
        <v>0</v>
      </c>
      <c r="U96">
        <v>278.44</v>
      </c>
      <c r="V96">
        <v>5.0996547536087604</v>
      </c>
      <c r="W96">
        <v>10.866245833060557</v>
      </c>
      <c r="X96">
        <v>35.770837732282345</v>
      </c>
      <c r="Y96">
        <v>0</v>
      </c>
      <c r="Z96">
        <v>4.7989149639999997</v>
      </c>
      <c r="AA96">
        <v>10.33886976933896</v>
      </c>
      <c r="AB96">
        <v>9.6928692155730953</v>
      </c>
      <c r="AC96">
        <v>7.1285294022135464</v>
      </c>
      <c r="AD96">
        <v>8.9638524715217915</v>
      </c>
      <c r="AE96">
        <v>12.128109476105115</v>
      </c>
      <c r="AF96">
        <v>0</v>
      </c>
      <c r="AG96">
        <v>0</v>
      </c>
      <c r="AH96">
        <v>37.518635423046874</v>
      </c>
      <c r="AI96">
        <v>3.4346745445345794</v>
      </c>
      <c r="AJ96">
        <v>0</v>
      </c>
      <c r="AK96">
        <v>16.595356275571316</v>
      </c>
      <c r="AL96">
        <v>18.525492700000001</v>
      </c>
      <c r="AM96">
        <v>3.8771478360671661</v>
      </c>
      <c r="AN96">
        <v>0</v>
      </c>
      <c r="AO96">
        <v>0</v>
      </c>
      <c r="AP96">
        <v>1.4452911311154932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868.07380664418247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158.44056788359569</v>
      </c>
      <c r="L97">
        <v>63.12</v>
      </c>
      <c r="M97">
        <v>0</v>
      </c>
      <c r="N97">
        <v>29.12782482745131</v>
      </c>
      <c r="O97">
        <v>48.918004721852206</v>
      </c>
      <c r="P97">
        <v>65.797895952519667</v>
      </c>
      <c r="Q97">
        <v>5.3490342589204021</v>
      </c>
      <c r="R97">
        <v>10.267921524766356</v>
      </c>
      <c r="S97">
        <v>6.4784778067415738</v>
      </c>
      <c r="T97">
        <v>0</v>
      </c>
      <c r="U97">
        <v>278.44</v>
      </c>
      <c r="V97">
        <v>5.0996547536087604</v>
      </c>
      <c r="W97">
        <v>10.866245833060557</v>
      </c>
      <c r="X97">
        <v>35.770837732282345</v>
      </c>
      <c r="Y97">
        <v>0</v>
      </c>
      <c r="Z97">
        <v>3.1992765579999998</v>
      </c>
      <c r="AA97">
        <v>10.33886976933896</v>
      </c>
      <c r="AB97">
        <v>9.6928692155730953</v>
      </c>
      <c r="AC97">
        <v>7.1285294022135464</v>
      </c>
      <c r="AD97">
        <v>8.9638524715217915</v>
      </c>
      <c r="AE97">
        <v>12.128109476105115</v>
      </c>
      <c r="AF97">
        <v>0</v>
      </c>
      <c r="AG97">
        <v>0</v>
      </c>
      <c r="AH97">
        <v>37.518635423046874</v>
      </c>
      <c r="AI97">
        <v>3.4346745445345794</v>
      </c>
      <c r="AJ97">
        <v>0</v>
      </c>
      <c r="AK97">
        <v>16.595356275571316</v>
      </c>
      <c r="AL97">
        <v>18.525492700000001</v>
      </c>
      <c r="AM97">
        <v>3.8771478360671661</v>
      </c>
      <c r="AN97">
        <v>0</v>
      </c>
      <c r="AO97">
        <v>0</v>
      </c>
      <c r="AP97">
        <v>1.4452911311154932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866.47416823818253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158.44056788359569</v>
      </c>
      <c r="L98">
        <v>63.12</v>
      </c>
      <c r="M98">
        <v>0</v>
      </c>
      <c r="N98">
        <v>29.12782482745131</v>
      </c>
      <c r="O98">
        <v>48.918004721852206</v>
      </c>
      <c r="P98">
        <v>65.797895952519667</v>
      </c>
      <c r="Q98">
        <v>5.3490342589204021</v>
      </c>
      <c r="R98">
        <v>10.267921524766356</v>
      </c>
      <c r="S98">
        <v>6.4784778067415738</v>
      </c>
      <c r="T98">
        <v>0</v>
      </c>
      <c r="U98">
        <v>278.44</v>
      </c>
      <c r="V98">
        <v>5.0996547536087604</v>
      </c>
      <c r="W98">
        <v>10.866245833060557</v>
      </c>
      <c r="X98">
        <v>35.770837732282345</v>
      </c>
      <c r="Y98">
        <v>0</v>
      </c>
      <c r="Z98">
        <v>3.1992765579999998</v>
      </c>
      <c r="AA98">
        <v>10.33886976933896</v>
      </c>
      <c r="AB98">
        <v>9.6928692155730953</v>
      </c>
      <c r="AC98">
        <v>7.1285294022135464</v>
      </c>
      <c r="AD98">
        <v>8.9638524715217915</v>
      </c>
      <c r="AE98">
        <v>12.128109476105115</v>
      </c>
      <c r="AF98">
        <v>0</v>
      </c>
      <c r="AG98">
        <v>0</v>
      </c>
      <c r="AH98">
        <v>37.518635423046874</v>
      </c>
      <c r="AI98">
        <v>3.4346745445345794</v>
      </c>
      <c r="AJ98">
        <v>0</v>
      </c>
      <c r="AK98">
        <v>16.595356275571316</v>
      </c>
      <c r="AL98">
        <v>18.525492700000001</v>
      </c>
      <c r="AM98">
        <v>3.8771478360671661</v>
      </c>
      <c r="AN98">
        <v>0</v>
      </c>
      <c r="AO98">
        <v>0</v>
      </c>
      <c r="AP98">
        <v>1.4452911311154932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866.47416823818253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3.2567733265283745</v>
      </c>
      <c r="L99">
        <f t="shared" si="2"/>
        <v>1.2273749013610957</v>
      </c>
      <c r="M99">
        <f t="shared" si="2"/>
        <v>0</v>
      </c>
      <c r="N99">
        <f t="shared" si="2"/>
        <v>0.7061921035953056</v>
      </c>
      <c r="O99">
        <f t="shared" si="2"/>
        <v>1.1866713884499194</v>
      </c>
      <c r="P99">
        <f t="shared" si="2"/>
        <v>1.3588294737371005</v>
      </c>
      <c r="Q99">
        <f t="shared" si="2"/>
        <v>0.11247351331565975</v>
      </c>
      <c r="R99">
        <f t="shared" si="2"/>
        <v>0.21682988562918681</v>
      </c>
      <c r="S99">
        <f t="shared" si="2"/>
        <v>0.13882036301321535</v>
      </c>
      <c r="T99">
        <f t="shared" si="2"/>
        <v>0</v>
      </c>
      <c r="U99">
        <f t="shared" si="2"/>
        <v>6.6631724999999884</v>
      </c>
      <c r="V99">
        <f t="shared" si="2"/>
        <v>0.12243880670178836</v>
      </c>
      <c r="W99">
        <f t="shared" si="2"/>
        <v>0.26080185884186424</v>
      </c>
      <c r="X99">
        <f t="shared" si="2"/>
        <v>0.86980950854140082</v>
      </c>
      <c r="Y99">
        <f t="shared" si="2"/>
        <v>0</v>
      </c>
      <c r="Z99">
        <f t="shared" si="2"/>
        <v>7.7544679365499983E-2</v>
      </c>
      <c r="AA99">
        <f t="shared" si="2"/>
        <v>0.18215882405300673</v>
      </c>
      <c r="AB99">
        <f t="shared" si="2"/>
        <v>0.23262886117375384</v>
      </c>
      <c r="AC99">
        <f t="shared" si="2"/>
        <v>0.17108470565312492</v>
      </c>
      <c r="AD99">
        <f t="shared" si="2"/>
        <v>0.10476502582753147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0.89092239600146539</v>
      </c>
      <c r="AI99">
        <f t="shared" si="2"/>
        <v>7.1214852369904685E-2</v>
      </c>
      <c r="AJ99">
        <f t="shared" si="2"/>
        <v>0</v>
      </c>
      <c r="AK99">
        <f t="shared" si="2"/>
        <v>0.39828855061371132</v>
      </c>
      <c r="AL99">
        <f t="shared" si="2"/>
        <v>0.45088199277900237</v>
      </c>
      <c r="AM99">
        <f t="shared" si="2"/>
        <v>3.5970225865948349E-2</v>
      </c>
      <c r="AN99">
        <f t="shared" si="2"/>
        <v>0</v>
      </c>
      <c r="AO99">
        <f t="shared" si="2"/>
        <v>0</v>
      </c>
      <c r="AP99">
        <f t="shared" si="2"/>
        <v>2.1844318573919552E-2</v>
      </c>
      <c r="AQ99">
        <f t="shared" si="2"/>
        <v>0</v>
      </c>
      <c r="AR99">
        <f t="shared" si="2"/>
        <v>0.19904558519999954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19.436199352861383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9.0399322068298567</v>
      </c>
      <c r="L3">
        <v>289.73672737911107</v>
      </c>
      <c r="M3">
        <v>28.018992666951146</v>
      </c>
      <c r="N3">
        <v>36.040308708565718</v>
      </c>
      <c r="O3">
        <v>0</v>
      </c>
      <c r="P3">
        <v>31.521257314711466</v>
      </c>
      <c r="Q3">
        <v>6.4691937384615388</v>
      </c>
      <c r="R3">
        <v>12.390208786711604</v>
      </c>
      <c r="S3">
        <v>7.8184452988108948</v>
      </c>
      <c r="T3">
        <v>0</v>
      </c>
      <c r="U3">
        <v>60.664233275679081</v>
      </c>
      <c r="V3">
        <v>6.1595829965156801</v>
      </c>
      <c r="W3">
        <v>13.127545610474632</v>
      </c>
      <c r="X3">
        <v>43.942497357910902</v>
      </c>
      <c r="Y3">
        <v>0</v>
      </c>
      <c r="Z3">
        <v>1.9322761704545457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11.519011089234427</v>
      </c>
      <c r="AH3">
        <v>41.585443558422156</v>
      </c>
      <c r="AI3">
        <v>4.1496562854785228</v>
      </c>
      <c r="AJ3">
        <v>0</v>
      </c>
      <c r="AK3">
        <v>20.045213149487786</v>
      </c>
      <c r="AL3">
        <v>0</v>
      </c>
      <c r="AM3">
        <v>3.1600976978042521</v>
      </c>
      <c r="AN3">
        <v>0.92354605016190716</v>
      </c>
      <c r="AO3">
        <v>0</v>
      </c>
      <c r="AP3">
        <v>1.3284670498757247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701.70623064668132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9.0399322068298567</v>
      </c>
      <c r="L4">
        <v>270.429681953699</v>
      </c>
      <c r="M4">
        <v>28.018992666951146</v>
      </c>
      <c r="N4">
        <v>36.040308708565718</v>
      </c>
      <c r="O4">
        <v>0</v>
      </c>
      <c r="P4">
        <v>31.521257314711466</v>
      </c>
      <c r="Q4">
        <v>6.4691937384615388</v>
      </c>
      <c r="R4">
        <v>12.390208786711604</v>
      </c>
      <c r="S4">
        <v>7.8184452988108948</v>
      </c>
      <c r="T4">
        <v>0</v>
      </c>
      <c r="U4">
        <v>60.664233275679081</v>
      </c>
      <c r="V4">
        <v>6.1595829965156801</v>
      </c>
      <c r="W4">
        <v>13.127545610474632</v>
      </c>
      <c r="X4">
        <v>43.942497357910902</v>
      </c>
      <c r="Y4">
        <v>0</v>
      </c>
      <c r="Z4">
        <v>1.9322761704545457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11.519011089234427</v>
      </c>
      <c r="AH4">
        <v>41.585443558422156</v>
      </c>
      <c r="AI4">
        <v>4.1496562854785228</v>
      </c>
      <c r="AJ4">
        <v>0</v>
      </c>
      <c r="AK4">
        <v>20.045213149487786</v>
      </c>
      <c r="AL4">
        <v>0</v>
      </c>
      <c r="AM4">
        <v>3.1600976978042521</v>
      </c>
      <c r="AN4">
        <v>0.92354605016190716</v>
      </c>
      <c r="AO4">
        <v>0</v>
      </c>
      <c r="AP4">
        <v>1.3284670498757247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682.39918522126925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9.0399322068298567</v>
      </c>
      <c r="L5">
        <v>270.429681953699</v>
      </c>
      <c r="M5">
        <v>28.018992666951146</v>
      </c>
      <c r="N5">
        <v>36.040308708565718</v>
      </c>
      <c r="O5">
        <v>0</v>
      </c>
      <c r="P5">
        <v>31.521257314711466</v>
      </c>
      <c r="Q5">
        <v>6.4691937384615388</v>
      </c>
      <c r="R5">
        <v>12.390208786711604</v>
      </c>
      <c r="S5">
        <v>7.8184452988108948</v>
      </c>
      <c r="T5">
        <v>0</v>
      </c>
      <c r="U5">
        <v>60.664233275679081</v>
      </c>
      <c r="V5">
        <v>6.1595829965156801</v>
      </c>
      <c r="W5">
        <v>13.127545610474632</v>
      </c>
      <c r="X5">
        <v>43.942497357910902</v>
      </c>
      <c r="Y5">
        <v>0</v>
      </c>
      <c r="Z5">
        <v>1.9322761704545457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11.519011089234427</v>
      </c>
      <c r="AH5">
        <v>41.585443558422156</v>
      </c>
      <c r="AI5">
        <v>4.1496562854785228</v>
      </c>
      <c r="AJ5">
        <v>0</v>
      </c>
      <c r="AK5">
        <v>20.045213149487786</v>
      </c>
      <c r="AL5">
        <v>0</v>
      </c>
      <c r="AM5">
        <v>3.1600976978042521</v>
      </c>
      <c r="AN5">
        <v>0.92354605016190716</v>
      </c>
      <c r="AO5">
        <v>0</v>
      </c>
      <c r="AP5">
        <v>1.3284670498757247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682.39918522126925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9.0399322068298567</v>
      </c>
      <c r="L6">
        <v>270.429681953699</v>
      </c>
      <c r="M6">
        <v>28.018992666951146</v>
      </c>
      <c r="N6">
        <v>36.040308708565718</v>
      </c>
      <c r="O6">
        <v>0</v>
      </c>
      <c r="P6">
        <v>31.521257314711466</v>
      </c>
      <c r="Q6">
        <v>6.4691937384615388</v>
      </c>
      <c r="R6">
        <v>12.390208786711604</v>
      </c>
      <c r="S6">
        <v>7.8184452988108948</v>
      </c>
      <c r="T6">
        <v>0</v>
      </c>
      <c r="U6">
        <v>60.664233275679081</v>
      </c>
      <c r="V6">
        <v>6.1595829965156801</v>
      </c>
      <c r="W6">
        <v>13.127545610474632</v>
      </c>
      <c r="X6">
        <v>43.942497357910902</v>
      </c>
      <c r="Y6">
        <v>0</v>
      </c>
      <c r="Z6">
        <v>1.9322761704545457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11.519011089234427</v>
      </c>
      <c r="AH6">
        <v>41.585443558422156</v>
      </c>
      <c r="AI6">
        <v>4.1496562854785228</v>
      </c>
      <c r="AJ6">
        <v>0</v>
      </c>
      <c r="AK6">
        <v>20.045213149487786</v>
      </c>
      <c r="AL6">
        <v>0</v>
      </c>
      <c r="AM6">
        <v>3.1600976978042521</v>
      </c>
      <c r="AN6">
        <v>0.92354605016190716</v>
      </c>
      <c r="AO6">
        <v>0</v>
      </c>
      <c r="AP6">
        <v>1.3284670498757247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682.39918522126925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9.0399322068298567</v>
      </c>
      <c r="L7">
        <v>270.429681953699</v>
      </c>
      <c r="M7">
        <v>28.018992666951146</v>
      </c>
      <c r="N7">
        <v>36.040308708565718</v>
      </c>
      <c r="O7">
        <v>0</v>
      </c>
      <c r="P7">
        <v>31.521257314711466</v>
      </c>
      <c r="Q7">
        <v>6.4691937384615388</v>
      </c>
      <c r="R7">
        <v>12.390208786711604</v>
      </c>
      <c r="S7">
        <v>7.8184452988108948</v>
      </c>
      <c r="T7">
        <v>0</v>
      </c>
      <c r="U7">
        <v>60.664233275679081</v>
      </c>
      <c r="V7">
        <v>6.1595829965156801</v>
      </c>
      <c r="W7">
        <v>13.127545610474632</v>
      </c>
      <c r="X7">
        <v>43.942497357910902</v>
      </c>
      <c r="Y7">
        <v>0</v>
      </c>
      <c r="Z7">
        <v>3.8645520340909094</v>
      </c>
      <c r="AA7">
        <v>12.486797397468354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11.519011089234427</v>
      </c>
      <c r="AH7">
        <v>41.585443558422156</v>
      </c>
      <c r="AI7">
        <v>0</v>
      </c>
      <c r="AJ7">
        <v>0</v>
      </c>
      <c r="AK7">
        <v>20.045213149487786</v>
      </c>
      <c r="AL7">
        <v>0</v>
      </c>
      <c r="AM7">
        <v>3.1600976978042521</v>
      </c>
      <c r="AN7">
        <v>0.92354605016190716</v>
      </c>
      <c r="AO7">
        <v>0</v>
      </c>
      <c r="AP7">
        <v>1.3284670498757247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680.18180479942714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9.0399322068298567</v>
      </c>
      <c r="L8">
        <v>270.429681953699</v>
      </c>
      <c r="M8">
        <v>28.018992666951146</v>
      </c>
      <c r="N8">
        <v>36.040308708565718</v>
      </c>
      <c r="O8">
        <v>0</v>
      </c>
      <c r="P8">
        <v>31.521257314711466</v>
      </c>
      <c r="Q8">
        <v>6.4691937384615388</v>
      </c>
      <c r="R8">
        <v>12.390208786711604</v>
      </c>
      <c r="S8">
        <v>7.8184452988108948</v>
      </c>
      <c r="T8">
        <v>0</v>
      </c>
      <c r="U8">
        <v>60.664233275679081</v>
      </c>
      <c r="V8">
        <v>6.1595829965156801</v>
      </c>
      <c r="W8">
        <v>13.127545610474632</v>
      </c>
      <c r="X8">
        <v>43.942497357910902</v>
      </c>
      <c r="Y8">
        <v>0</v>
      </c>
      <c r="Z8">
        <v>3.8645520340909094</v>
      </c>
      <c r="AA8">
        <v>12.486797397468354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11.519011089234427</v>
      </c>
      <c r="AH8">
        <v>41.585443558422156</v>
      </c>
      <c r="AI8">
        <v>0</v>
      </c>
      <c r="AJ8">
        <v>0</v>
      </c>
      <c r="AK8">
        <v>20.045213149487786</v>
      </c>
      <c r="AL8">
        <v>0</v>
      </c>
      <c r="AM8">
        <v>3.1600976978042521</v>
      </c>
      <c r="AN8">
        <v>0.92354605016190716</v>
      </c>
      <c r="AO8">
        <v>0</v>
      </c>
      <c r="AP8">
        <v>1.3284670498757247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680.18180479942714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9.0399322068298567</v>
      </c>
      <c r="L9">
        <v>270.429681953699</v>
      </c>
      <c r="M9">
        <v>28.018992666951146</v>
      </c>
      <c r="N9">
        <v>36.040308708565718</v>
      </c>
      <c r="O9">
        <v>0</v>
      </c>
      <c r="P9">
        <v>31.521257314711466</v>
      </c>
      <c r="Q9">
        <v>6.4691937384615388</v>
      </c>
      <c r="R9">
        <v>12.390208786711604</v>
      </c>
      <c r="S9">
        <v>7.8184452988108948</v>
      </c>
      <c r="T9">
        <v>0</v>
      </c>
      <c r="U9">
        <v>60.664233275679081</v>
      </c>
      <c r="V9">
        <v>6.1595829965156801</v>
      </c>
      <c r="W9">
        <v>13.127545610474632</v>
      </c>
      <c r="X9">
        <v>43.942497357910902</v>
      </c>
      <c r="Y9">
        <v>0</v>
      </c>
      <c r="Z9">
        <v>3.8645520340909094</v>
      </c>
      <c r="AA9">
        <v>12.486797397468354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11.519011089234427</v>
      </c>
      <c r="AH9">
        <v>41.585443558422156</v>
      </c>
      <c r="AI9">
        <v>0</v>
      </c>
      <c r="AJ9">
        <v>0</v>
      </c>
      <c r="AK9">
        <v>20.045213149487786</v>
      </c>
      <c r="AL9">
        <v>0</v>
      </c>
      <c r="AM9">
        <v>3.1600976978042521</v>
      </c>
      <c r="AN9">
        <v>0.92354605016190716</v>
      </c>
      <c r="AO9">
        <v>0</v>
      </c>
      <c r="AP9">
        <v>1.3284670498757247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680.18180479942714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9.0399322068298567</v>
      </c>
      <c r="L10">
        <v>270.429681953699</v>
      </c>
      <c r="M10">
        <v>28.018992666951146</v>
      </c>
      <c r="N10">
        <v>36.040308708565718</v>
      </c>
      <c r="O10">
        <v>0</v>
      </c>
      <c r="P10">
        <v>31.521257314711466</v>
      </c>
      <c r="Q10">
        <v>6.4691937384615388</v>
      </c>
      <c r="R10">
        <v>12.390208786711604</v>
      </c>
      <c r="S10">
        <v>7.8184452988108948</v>
      </c>
      <c r="T10">
        <v>0</v>
      </c>
      <c r="U10">
        <v>60.664233275679081</v>
      </c>
      <c r="V10">
        <v>6.1595829965156801</v>
      </c>
      <c r="W10">
        <v>13.127545610474632</v>
      </c>
      <c r="X10">
        <v>43.942497357910902</v>
      </c>
      <c r="Y10">
        <v>0</v>
      </c>
      <c r="Z10">
        <v>3.8645520340909094</v>
      </c>
      <c r="AA10">
        <v>12.486797397468354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11.519011089234427</v>
      </c>
      <c r="AH10">
        <v>41.585443558422156</v>
      </c>
      <c r="AI10">
        <v>0</v>
      </c>
      <c r="AJ10">
        <v>0</v>
      </c>
      <c r="AK10">
        <v>20.045213149487786</v>
      </c>
      <c r="AL10">
        <v>0</v>
      </c>
      <c r="AM10">
        <v>3.1600976978042521</v>
      </c>
      <c r="AN10">
        <v>0.92354605016190716</v>
      </c>
      <c r="AO10">
        <v>0</v>
      </c>
      <c r="AP10">
        <v>1.3284670498757247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680.18180479942714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9.0399322068298567</v>
      </c>
      <c r="L11">
        <v>270.429681953699</v>
      </c>
      <c r="M11">
        <v>28.018992666951146</v>
      </c>
      <c r="N11">
        <v>36.040308708565718</v>
      </c>
      <c r="O11">
        <v>0</v>
      </c>
      <c r="P11">
        <v>31.521257314711466</v>
      </c>
      <c r="Q11">
        <v>6.4691937384615388</v>
      </c>
      <c r="R11">
        <v>12.390208786711604</v>
      </c>
      <c r="S11">
        <v>7.8184452988108948</v>
      </c>
      <c r="T11">
        <v>0</v>
      </c>
      <c r="U11">
        <v>60.664233275679081</v>
      </c>
      <c r="V11">
        <v>6.1595829965156801</v>
      </c>
      <c r="W11">
        <v>13.127545610474632</v>
      </c>
      <c r="X11">
        <v>43.942497357910902</v>
      </c>
      <c r="Y11">
        <v>0</v>
      </c>
      <c r="Z11">
        <v>3.8645520340909094</v>
      </c>
      <c r="AA11">
        <v>12.486797397468354</v>
      </c>
      <c r="AB11">
        <v>11.708161574629045</v>
      </c>
      <c r="AC11">
        <v>8.611986510342712</v>
      </c>
      <c r="AD11">
        <v>2.7071902535795145</v>
      </c>
      <c r="AE11">
        <v>14.647511168441158</v>
      </c>
      <c r="AF11">
        <v>0</v>
      </c>
      <c r="AG11">
        <v>11.519011089234427</v>
      </c>
      <c r="AH11">
        <v>41.585443558422156</v>
      </c>
      <c r="AI11">
        <v>0</v>
      </c>
      <c r="AJ11">
        <v>0</v>
      </c>
      <c r="AK11">
        <v>20.045213149487786</v>
      </c>
      <c r="AL11">
        <v>0</v>
      </c>
      <c r="AM11">
        <v>3.1600976978042521</v>
      </c>
      <c r="AN11">
        <v>0.92354605016190716</v>
      </c>
      <c r="AO11">
        <v>0</v>
      </c>
      <c r="AP11">
        <v>1.3284670498757247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677.47461428830934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9.0399322068298567</v>
      </c>
      <c r="L12">
        <v>270.429681953699</v>
      </c>
      <c r="M12">
        <v>28.018992666951146</v>
      </c>
      <c r="N12">
        <v>36.040308708565718</v>
      </c>
      <c r="O12">
        <v>0</v>
      </c>
      <c r="P12">
        <v>31.521257314711466</v>
      </c>
      <c r="Q12">
        <v>6.4691937384615388</v>
      </c>
      <c r="R12">
        <v>12.390208786711604</v>
      </c>
      <c r="S12">
        <v>7.8184452988108948</v>
      </c>
      <c r="T12">
        <v>0</v>
      </c>
      <c r="U12">
        <v>60.664233275679081</v>
      </c>
      <c r="V12">
        <v>6.1595829965156801</v>
      </c>
      <c r="W12">
        <v>13.127545610474632</v>
      </c>
      <c r="X12">
        <v>43.942497357910902</v>
      </c>
      <c r="Y12">
        <v>0</v>
      </c>
      <c r="Z12">
        <v>3.8645520340909094</v>
      </c>
      <c r="AA12">
        <v>12.486797397468354</v>
      </c>
      <c r="AB12">
        <v>11.708161574629045</v>
      </c>
      <c r="AC12">
        <v>8.611986510342712</v>
      </c>
      <c r="AD12">
        <v>2.7071902535795145</v>
      </c>
      <c r="AE12">
        <v>14.647511168441158</v>
      </c>
      <c r="AF12">
        <v>0</v>
      </c>
      <c r="AG12">
        <v>11.519011089234427</v>
      </c>
      <c r="AH12">
        <v>41.585443558422156</v>
      </c>
      <c r="AI12">
        <v>0</v>
      </c>
      <c r="AJ12">
        <v>0</v>
      </c>
      <c r="AK12">
        <v>20.045213149487786</v>
      </c>
      <c r="AL12">
        <v>0</v>
      </c>
      <c r="AM12">
        <v>3.1600976978042521</v>
      </c>
      <c r="AN12">
        <v>0.92354605016190716</v>
      </c>
      <c r="AO12">
        <v>0</v>
      </c>
      <c r="AP12">
        <v>1.3284670498757247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677.47461428830934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9.0399322068298567</v>
      </c>
      <c r="L13">
        <v>231.78838023761963</v>
      </c>
      <c r="M13">
        <v>28.018992666951146</v>
      </c>
      <c r="N13">
        <v>36.040308708565718</v>
      </c>
      <c r="O13">
        <v>0</v>
      </c>
      <c r="P13">
        <v>31.521257314711466</v>
      </c>
      <c r="Q13">
        <v>6.4691937384615388</v>
      </c>
      <c r="R13">
        <v>12.390208786711604</v>
      </c>
      <c r="S13">
        <v>7.8184452988108948</v>
      </c>
      <c r="T13">
        <v>0</v>
      </c>
      <c r="U13">
        <v>60.664233275679081</v>
      </c>
      <c r="V13">
        <v>6.1595829965156801</v>
      </c>
      <c r="W13">
        <v>13.127545610474632</v>
      </c>
      <c r="X13">
        <v>43.942497357910902</v>
      </c>
      <c r="Y13">
        <v>0</v>
      </c>
      <c r="Z13">
        <v>3.8645520340909094</v>
      </c>
      <c r="AA13">
        <v>12.486797397468354</v>
      </c>
      <c r="AB13">
        <v>11.708161574629045</v>
      </c>
      <c r="AC13">
        <v>8.611986510342712</v>
      </c>
      <c r="AD13">
        <v>2.7071902535795145</v>
      </c>
      <c r="AE13">
        <v>14.647511168441158</v>
      </c>
      <c r="AF13">
        <v>0</v>
      </c>
      <c r="AG13">
        <v>11.519011089234427</v>
      </c>
      <c r="AH13">
        <v>41.585443558422156</v>
      </c>
      <c r="AI13">
        <v>0</v>
      </c>
      <c r="AJ13">
        <v>0</v>
      </c>
      <c r="AK13">
        <v>20.045213149487786</v>
      </c>
      <c r="AL13">
        <v>0</v>
      </c>
      <c r="AM13">
        <v>3.1600976978042521</v>
      </c>
      <c r="AN13">
        <v>0.92354605016190716</v>
      </c>
      <c r="AO13">
        <v>0</v>
      </c>
      <c r="AP13">
        <v>1.3284670498757247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638.83331257223006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9.0500274080951755</v>
      </c>
      <c r="L14">
        <v>212.48169390792899</v>
      </c>
      <c r="M14">
        <v>28.018992666951146</v>
      </c>
      <c r="N14">
        <v>36.040308708565718</v>
      </c>
      <c r="O14">
        <v>0</v>
      </c>
      <c r="P14">
        <v>31.521257314711466</v>
      </c>
      <c r="Q14">
        <v>6.4691937384615388</v>
      </c>
      <c r="R14">
        <v>12.390208786711604</v>
      </c>
      <c r="S14">
        <v>7.8184452988108948</v>
      </c>
      <c r="T14">
        <v>0</v>
      </c>
      <c r="U14">
        <v>60.664233275679081</v>
      </c>
      <c r="V14">
        <v>6.1595829965156801</v>
      </c>
      <c r="W14">
        <v>13.127545610474632</v>
      </c>
      <c r="X14">
        <v>43.942497357910902</v>
      </c>
      <c r="Y14">
        <v>0</v>
      </c>
      <c r="Z14">
        <v>3.8645520340909094</v>
      </c>
      <c r="AA14">
        <v>12.486797397468354</v>
      </c>
      <c r="AB14">
        <v>11.708161574629045</v>
      </c>
      <c r="AC14">
        <v>8.611986510342712</v>
      </c>
      <c r="AD14">
        <v>2.7071902535795145</v>
      </c>
      <c r="AE14">
        <v>14.647511168441158</v>
      </c>
      <c r="AF14">
        <v>0</v>
      </c>
      <c r="AG14">
        <v>11.519011089234427</v>
      </c>
      <c r="AH14">
        <v>41.585443558422156</v>
      </c>
      <c r="AI14">
        <v>0</v>
      </c>
      <c r="AJ14">
        <v>0</v>
      </c>
      <c r="AK14">
        <v>20.045213149487786</v>
      </c>
      <c r="AL14">
        <v>0</v>
      </c>
      <c r="AM14">
        <v>3.1600976978042521</v>
      </c>
      <c r="AN14">
        <v>0.92354605016190716</v>
      </c>
      <c r="AO14">
        <v>0</v>
      </c>
      <c r="AP14">
        <v>1.3284670498757247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619.53672144380482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9.0500274080951755</v>
      </c>
      <c r="L15">
        <v>241.44686388650834</v>
      </c>
      <c r="M15">
        <v>28.018992666951146</v>
      </c>
      <c r="N15">
        <v>36.040308708565718</v>
      </c>
      <c r="O15">
        <v>0</v>
      </c>
      <c r="P15">
        <v>31.521257314711466</v>
      </c>
      <c r="Q15">
        <v>6.4691937384615388</v>
      </c>
      <c r="R15">
        <v>12.390208786711604</v>
      </c>
      <c r="S15">
        <v>7.8184452988108948</v>
      </c>
      <c r="T15">
        <v>0</v>
      </c>
      <c r="U15">
        <v>60.664233275679081</v>
      </c>
      <c r="V15">
        <v>6.1595829965156801</v>
      </c>
      <c r="W15">
        <v>13.127545610474632</v>
      </c>
      <c r="X15">
        <v>43.942497357910902</v>
      </c>
      <c r="Y15">
        <v>0</v>
      </c>
      <c r="Z15">
        <v>5.7968282045454558</v>
      </c>
      <c r="AA15">
        <v>12.486797397468354</v>
      </c>
      <c r="AB15">
        <v>11.708161574629045</v>
      </c>
      <c r="AC15">
        <v>8.611986510342712</v>
      </c>
      <c r="AD15">
        <v>2.7071902535795145</v>
      </c>
      <c r="AE15">
        <v>14.647511168441158</v>
      </c>
      <c r="AF15">
        <v>0</v>
      </c>
      <c r="AG15">
        <v>11.519011089234427</v>
      </c>
      <c r="AH15">
        <v>41.585443558422156</v>
      </c>
      <c r="AI15">
        <v>0</v>
      </c>
      <c r="AJ15">
        <v>0</v>
      </c>
      <c r="AK15">
        <v>20.045213149487786</v>
      </c>
      <c r="AL15">
        <v>0</v>
      </c>
      <c r="AM15">
        <v>3.1600976978042521</v>
      </c>
      <c r="AN15">
        <v>0.92354605016190716</v>
      </c>
      <c r="AO15">
        <v>0</v>
      </c>
      <c r="AP15">
        <v>1.3284670498757247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650.43416759283855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9.0500274080951755</v>
      </c>
      <c r="L16">
        <v>241.44686388650834</v>
      </c>
      <c r="M16">
        <v>28.018992666951146</v>
      </c>
      <c r="N16">
        <v>36.040308708565718</v>
      </c>
      <c r="O16">
        <v>0</v>
      </c>
      <c r="P16">
        <v>31.521257314711466</v>
      </c>
      <c r="Q16">
        <v>6.4691937384615388</v>
      </c>
      <c r="R16">
        <v>12.390208786711604</v>
      </c>
      <c r="S16">
        <v>7.8184452988108948</v>
      </c>
      <c r="T16">
        <v>0</v>
      </c>
      <c r="U16">
        <v>60.664233275679081</v>
      </c>
      <c r="V16">
        <v>6.1595829965156801</v>
      </c>
      <c r="W16">
        <v>13.127545610474632</v>
      </c>
      <c r="X16">
        <v>43.942497357910902</v>
      </c>
      <c r="Y16">
        <v>0</v>
      </c>
      <c r="Z16">
        <v>5.7968282045454558</v>
      </c>
      <c r="AA16">
        <v>12.486797397468354</v>
      </c>
      <c r="AB16">
        <v>11.708161574629045</v>
      </c>
      <c r="AC16">
        <v>8.611986510342712</v>
      </c>
      <c r="AD16">
        <v>2.7071902535795145</v>
      </c>
      <c r="AE16">
        <v>14.647511168441158</v>
      </c>
      <c r="AF16">
        <v>0</v>
      </c>
      <c r="AG16">
        <v>11.519011089234427</v>
      </c>
      <c r="AH16">
        <v>41.585443558422156</v>
      </c>
      <c r="AI16">
        <v>0</v>
      </c>
      <c r="AJ16">
        <v>0</v>
      </c>
      <c r="AK16">
        <v>20.045213149487786</v>
      </c>
      <c r="AL16">
        <v>0</v>
      </c>
      <c r="AM16">
        <v>3.1600976978042521</v>
      </c>
      <c r="AN16">
        <v>0.92354605016190716</v>
      </c>
      <c r="AO16">
        <v>0</v>
      </c>
      <c r="AP16">
        <v>1.3284670498757247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650.43416759283855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9.0500274080951755</v>
      </c>
      <c r="L17">
        <v>193.15704855245468</v>
      </c>
      <c r="M17">
        <v>28.018992666951146</v>
      </c>
      <c r="N17">
        <v>36.040308708565718</v>
      </c>
      <c r="O17">
        <v>0</v>
      </c>
      <c r="P17">
        <v>31.521257314711466</v>
      </c>
      <c r="Q17">
        <v>6.4691937384615388</v>
      </c>
      <c r="R17">
        <v>12.390208786711604</v>
      </c>
      <c r="S17">
        <v>7.8184452988108948</v>
      </c>
      <c r="T17">
        <v>0</v>
      </c>
      <c r="U17">
        <v>60.664233275679081</v>
      </c>
      <c r="V17">
        <v>6.1595829965156801</v>
      </c>
      <c r="W17">
        <v>13.127545610474632</v>
      </c>
      <c r="X17">
        <v>43.942497357910902</v>
      </c>
      <c r="Y17">
        <v>0</v>
      </c>
      <c r="Z17">
        <v>5.7968282045454558</v>
      </c>
      <c r="AA17">
        <v>12.486797397468354</v>
      </c>
      <c r="AB17">
        <v>11.708161574629045</v>
      </c>
      <c r="AC17">
        <v>8.611986510342712</v>
      </c>
      <c r="AD17">
        <v>2.7071902535795145</v>
      </c>
      <c r="AE17">
        <v>14.647511168441158</v>
      </c>
      <c r="AF17">
        <v>0</v>
      </c>
      <c r="AG17">
        <v>11.519011089234427</v>
      </c>
      <c r="AH17">
        <v>45.317470424095944</v>
      </c>
      <c r="AI17">
        <v>0</v>
      </c>
      <c r="AJ17">
        <v>0</v>
      </c>
      <c r="AK17">
        <v>20.045213149487786</v>
      </c>
      <c r="AL17">
        <v>0</v>
      </c>
      <c r="AM17">
        <v>3.1600976978042521</v>
      </c>
      <c r="AN17">
        <v>0.92354605016190716</v>
      </c>
      <c r="AO17">
        <v>0</v>
      </c>
      <c r="AP17">
        <v>1.3284670498757247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605.87637912445882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9.0500274080951755</v>
      </c>
      <c r="L18">
        <v>173.84973179791012</v>
      </c>
      <c r="M18">
        <v>28.018992666951146</v>
      </c>
      <c r="N18">
        <v>36.040308708565718</v>
      </c>
      <c r="O18">
        <v>0</v>
      </c>
      <c r="P18">
        <v>31.521257314711466</v>
      </c>
      <c r="Q18">
        <v>6.4691937384615388</v>
      </c>
      <c r="R18">
        <v>12.390208786711604</v>
      </c>
      <c r="S18">
        <v>7.8184452988108948</v>
      </c>
      <c r="T18">
        <v>0</v>
      </c>
      <c r="U18">
        <v>60.664233275679081</v>
      </c>
      <c r="V18">
        <v>6.1595829965156801</v>
      </c>
      <c r="W18">
        <v>13.127545610474632</v>
      </c>
      <c r="X18">
        <v>43.942497357910902</v>
      </c>
      <c r="Y18">
        <v>0</v>
      </c>
      <c r="Z18">
        <v>5.7968282045454558</v>
      </c>
      <c r="AA18">
        <v>12.486797397468354</v>
      </c>
      <c r="AB18">
        <v>11.708161574629045</v>
      </c>
      <c r="AC18">
        <v>8.611986510342712</v>
      </c>
      <c r="AD18">
        <v>2.7071902535795145</v>
      </c>
      <c r="AE18">
        <v>14.647511168441158</v>
      </c>
      <c r="AF18">
        <v>0</v>
      </c>
      <c r="AG18">
        <v>11.519011089234427</v>
      </c>
      <c r="AH18">
        <v>45.317470424095944</v>
      </c>
      <c r="AI18">
        <v>0</v>
      </c>
      <c r="AJ18">
        <v>0</v>
      </c>
      <c r="AK18">
        <v>20.045213149487786</v>
      </c>
      <c r="AL18">
        <v>0</v>
      </c>
      <c r="AM18">
        <v>3.1600976978042521</v>
      </c>
      <c r="AN18">
        <v>0.92354605016190716</v>
      </c>
      <c r="AO18">
        <v>0</v>
      </c>
      <c r="AP18">
        <v>1.3284670498757247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586.56906236991415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9.0500274080951755</v>
      </c>
      <c r="L19">
        <v>173.84973179791012</v>
      </c>
      <c r="M19">
        <v>28.018992666951146</v>
      </c>
      <c r="N19">
        <v>36.040308708565718</v>
      </c>
      <c r="O19">
        <v>0</v>
      </c>
      <c r="P19">
        <v>31.521257314711466</v>
      </c>
      <c r="Q19">
        <v>6.4691937384615388</v>
      </c>
      <c r="R19">
        <v>12.390208786711604</v>
      </c>
      <c r="S19">
        <v>7.8184452988108948</v>
      </c>
      <c r="T19">
        <v>0</v>
      </c>
      <c r="U19">
        <v>60.664233275679081</v>
      </c>
      <c r="V19">
        <v>6.1595829965156801</v>
      </c>
      <c r="W19">
        <v>13.127545610474632</v>
      </c>
      <c r="X19">
        <v>43.942497357910902</v>
      </c>
      <c r="Y19">
        <v>0</v>
      </c>
      <c r="Z19">
        <v>5.7968282045454558</v>
      </c>
      <c r="AA19">
        <v>12.486797397468354</v>
      </c>
      <c r="AB19">
        <v>11.708161574629045</v>
      </c>
      <c r="AC19">
        <v>8.611986510342712</v>
      </c>
      <c r="AD19">
        <v>2.7071902535795145</v>
      </c>
      <c r="AE19">
        <v>14.647511168441158</v>
      </c>
      <c r="AF19">
        <v>0</v>
      </c>
      <c r="AG19">
        <v>11.519011089234427</v>
      </c>
      <c r="AH19">
        <v>45.317470424095944</v>
      </c>
      <c r="AI19">
        <v>0.94310392234099094</v>
      </c>
      <c r="AJ19">
        <v>0</v>
      </c>
      <c r="AK19">
        <v>20.045213149487786</v>
      </c>
      <c r="AL19">
        <v>0</v>
      </c>
      <c r="AM19">
        <v>3.1600976978042521</v>
      </c>
      <c r="AN19">
        <v>0.92354605016190716</v>
      </c>
      <c r="AO19">
        <v>0</v>
      </c>
      <c r="AP19">
        <v>0.72116799362054673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586.90486723599997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9.0500274080951755</v>
      </c>
      <c r="L20">
        <v>173.84973179791012</v>
      </c>
      <c r="M20">
        <v>28.018992666951146</v>
      </c>
      <c r="N20">
        <v>36.040308708565718</v>
      </c>
      <c r="O20">
        <v>0</v>
      </c>
      <c r="P20">
        <v>31.521257314711466</v>
      </c>
      <c r="Q20">
        <v>6.4691937384615388</v>
      </c>
      <c r="R20">
        <v>12.390208786711604</v>
      </c>
      <c r="S20">
        <v>7.8184452988108948</v>
      </c>
      <c r="T20">
        <v>0</v>
      </c>
      <c r="U20">
        <v>60.664233275679081</v>
      </c>
      <c r="V20">
        <v>6.1595829965156801</v>
      </c>
      <c r="W20">
        <v>13.127545610474632</v>
      </c>
      <c r="X20">
        <v>43.942497357910902</v>
      </c>
      <c r="Y20">
        <v>0</v>
      </c>
      <c r="Z20">
        <v>5.7968282045454558</v>
      </c>
      <c r="AA20">
        <v>12.486797397468354</v>
      </c>
      <c r="AB20">
        <v>11.708161574629045</v>
      </c>
      <c r="AC20">
        <v>8.611986510342712</v>
      </c>
      <c r="AD20">
        <v>2.7071902535795145</v>
      </c>
      <c r="AE20">
        <v>14.647511168441158</v>
      </c>
      <c r="AF20">
        <v>0</v>
      </c>
      <c r="AG20">
        <v>11.519011089234427</v>
      </c>
      <c r="AH20">
        <v>45.317470424095944</v>
      </c>
      <c r="AI20">
        <v>4.1496562854785228</v>
      </c>
      <c r="AJ20">
        <v>0</v>
      </c>
      <c r="AK20">
        <v>20.045213149487786</v>
      </c>
      <c r="AL20">
        <v>0</v>
      </c>
      <c r="AM20">
        <v>3.1600976978042521</v>
      </c>
      <c r="AN20">
        <v>0.92354605016190716</v>
      </c>
      <c r="AO20">
        <v>0</v>
      </c>
      <c r="AP20">
        <v>0.72116799362054673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590.11141959913743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9.0500274080951755</v>
      </c>
      <c r="L21">
        <v>173.84973179791012</v>
      </c>
      <c r="M21">
        <v>28.018992666951146</v>
      </c>
      <c r="N21">
        <v>36.040308708565718</v>
      </c>
      <c r="O21">
        <v>0</v>
      </c>
      <c r="P21">
        <v>31.521257314711466</v>
      </c>
      <c r="Q21">
        <v>6.4691937384615388</v>
      </c>
      <c r="R21">
        <v>12.390208786711604</v>
      </c>
      <c r="S21">
        <v>7.8184452988108948</v>
      </c>
      <c r="T21">
        <v>0</v>
      </c>
      <c r="U21">
        <v>60.664233275679081</v>
      </c>
      <c r="V21">
        <v>6.1595829965156801</v>
      </c>
      <c r="W21">
        <v>13.127545610474632</v>
      </c>
      <c r="X21">
        <v>43.942497357910902</v>
      </c>
      <c r="Y21">
        <v>0</v>
      </c>
      <c r="Z21">
        <v>3.8645520340909094</v>
      </c>
      <c r="AA21">
        <v>12.486797397468354</v>
      </c>
      <c r="AB21">
        <v>11.708161574629045</v>
      </c>
      <c r="AC21">
        <v>8.611986510342712</v>
      </c>
      <c r="AD21">
        <v>2.7071902535795145</v>
      </c>
      <c r="AE21">
        <v>14.647511168441158</v>
      </c>
      <c r="AF21">
        <v>0</v>
      </c>
      <c r="AG21">
        <v>11.519011089234427</v>
      </c>
      <c r="AH21">
        <v>45.317470424095944</v>
      </c>
      <c r="AI21">
        <v>4.1496562854785228</v>
      </c>
      <c r="AJ21">
        <v>0</v>
      </c>
      <c r="AK21">
        <v>20.045213149487786</v>
      </c>
      <c r="AL21">
        <v>0</v>
      </c>
      <c r="AM21">
        <v>3.1600976978042521</v>
      </c>
      <c r="AN21">
        <v>0.92354605016190716</v>
      </c>
      <c r="AO21">
        <v>0</v>
      </c>
      <c r="AP21">
        <v>0.72116799362054673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588.17914342868289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4.9699970857967486</v>
      </c>
      <c r="L22">
        <v>125.55972893528512</v>
      </c>
      <c r="M22">
        <v>28.018992666951146</v>
      </c>
      <c r="N22">
        <v>36.040308708565718</v>
      </c>
      <c r="O22">
        <v>0</v>
      </c>
      <c r="P22">
        <v>31.521257314711466</v>
      </c>
      <c r="Q22">
        <v>6.4691937384615388</v>
      </c>
      <c r="R22">
        <v>12.390208786711604</v>
      </c>
      <c r="S22">
        <v>7.8184452988108948</v>
      </c>
      <c r="T22">
        <v>0</v>
      </c>
      <c r="U22">
        <v>60.664233275679081</v>
      </c>
      <c r="V22">
        <v>6.1595829965156801</v>
      </c>
      <c r="W22">
        <v>13.127545610474632</v>
      </c>
      <c r="X22">
        <v>43.942497357910902</v>
      </c>
      <c r="Y22">
        <v>0</v>
      </c>
      <c r="Z22">
        <v>3.8645520340909094</v>
      </c>
      <c r="AA22">
        <v>12.486797397468354</v>
      </c>
      <c r="AB22">
        <v>11.708161574629045</v>
      </c>
      <c r="AC22">
        <v>8.611986510342712</v>
      </c>
      <c r="AD22">
        <v>2.7071902535795145</v>
      </c>
      <c r="AE22">
        <v>14.647511168441158</v>
      </c>
      <c r="AF22">
        <v>0</v>
      </c>
      <c r="AG22">
        <v>11.519011089234427</v>
      </c>
      <c r="AH22">
        <v>45.317470424095944</v>
      </c>
      <c r="AI22">
        <v>4.1496562854785228</v>
      </c>
      <c r="AJ22">
        <v>0</v>
      </c>
      <c r="AK22">
        <v>20.045213149487786</v>
      </c>
      <c r="AL22">
        <v>0</v>
      </c>
      <c r="AM22">
        <v>2.7650853566174174</v>
      </c>
      <c r="AN22">
        <v>0.92354605016190716</v>
      </c>
      <c r="AO22">
        <v>0</v>
      </c>
      <c r="AP22">
        <v>0.72116799362054673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535.41409790257262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4.9699970857967486</v>
      </c>
      <c r="L23">
        <v>125.55972893528512</v>
      </c>
      <c r="M23">
        <v>28.018992666951146</v>
      </c>
      <c r="N23">
        <v>36.040308708565718</v>
      </c>
      <c r="O23">
        <v>0</v>
      </c>
      <c r="P23">
        <v>31.521257314711466</v>
      </c>
      <c r="Q23">
        <v>6.4691937384615388</v>
      </c>
      <c r="R23">
        <v>12.390208786711604</v>
      </c>
      <c r="S23">
        <v>7.8184452988108948</v>
      </c>
      <c r="T23">
        <v>0</v>
      </c>
      <c r="U23">
        <v>60.664233275679081</v>
      </c>
      <c r="V23">
        <v>6.1595829965156801</v>
      </c>
      <c r="W23">
        <v>13.127545610474632</v>
      </c>
      <c r="X23">
        <v>43.942497357910902</v>
      </c>
      <c r="Y23">
        <v>0</v>
      </c>
      <c r="Z23">
        <v>3.8645520340909094</v>
      </c>
      <c r="AA23">
        <v>12.486797397468354</v>
      </c>
      <c r="AB23">
        <v>11.708161574629045</v>
      </c>
      <c r="AC23">
        <v>8.611986510342712</v>
      </c>
      <c r="AD23">
        <v>2.7071902535795145</v>
      </c>
      <c r="AE23">
        <v>14.647511168441158</v>
      </c>
      <c r="AF23">
        <v>0</v>
      </c>
      <c r="AG23">
        <v>11.519011089234427</v>
      </c>
      <c r="AH23">
        <v>45.317470424095944</v>
      </c>
      <c r="AI23">
        <v>4.1496562854785228</v>
      </c>
      <c r="AJ23">
        <v>0</v>
      </c>
      <c r="AK23">
        <v>20.045213149487786</v>
      </c>
      <c r="AL23">
        <v>0</v>
      </c>
      <c r="AM23">
        <v>0</v>
      </c>
      <c r="AN23">
        <v>0.92354605016190716</v>
      </c>
      <c r="AO23">
        <v>0</v>
      </c>
      <c r="AP23">
        <v>0.34160589171499589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532.26945044404965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9.0500274080951755</v>
      </c>
      <c r="L24">
        <v>200.88936639757839</v>
      </c>
      <c r="M24">
        <v>28.018992666951146</v>
      </c>
      <c r="N24">
        <v>36.040308708565718</v>
      </c>
      <c r="O24">
        <v>0</v>
      </c>
      <c r="P24">
        <v>31.521257314711466</v>
      </c>
      <c r="Q24">
        <v>6.4691937384615388</v>
      </c>
      <c r="R24">
        <v>12.390208786711604</v>
      </c>
      <c r="S24">
        <v>7.8184452988108948</v>
      </c>
      <c r="T24">
        <v>0</v>
      </c>
      <c r="U24">
        <v>60.664233275679081</v>
      </c>
      <c r="V24">
        <v>6.1595829965156801</v>
      </c>
      <c r="W24">
        <v>13.127545610474632</v>
      </c>
      <c r="X24">
        <v>43.942497357910902</v>
      </c>
      <c r="Y24">
        <v>0</v>
      </c>
      <c r="Z24">
        <v>3.8645520340909094</v>
      </c>
      <c r="AA24">
        <v>12.486797397468354</v>
      </c>
      <c r="AB24">
        <v>11.708161574629045</v>
      </c>
      <c r="AC24">
        <v>8.611986510342712</v>
      </c>
      <c r="AD24">
        <v>2.7071902535795145</v>
      </c>
      <c r="AE24">
        <v>14.647511168441158</v>
      </c>
      <c r="AF24">
        <v>0</v>
      </c>
      <c r="AG24">
        <v>11.519011089234427</v>
      </c>
      <c r="AH24">
        <v>45.317470424095944</v>
      </c>
      <c r="AI24">
        <v>4.1496562854785228</v>
      </c>
      <c r="AJ24">
        <v>0</v>
      </c>
      <c r="AK24">
        <v>20.045213149487786</v>
      </c>
      <c r="AL24">
        <v>0</v>
      </c>
      <c r="AM24">
        <v>0</v>
      </c>
      <c r="AN24">
        <v>0.92354605016190716</v>
      </c>
      <c r="AO24">
        <v>0</v>
      </c>
      <c r="AP24">
        <v>0.34160589171499589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611.67911822864141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4.9699945577270288</v>
      </c>
      <c r="L25">
        <v>125.55150421873623</v>
      </c>
      <c r="M25">
        <v>28.018992666951146</v>
      </c>
      <c r="N25">
        <v>36.040308708565718</v>
      </c>
      <c r="O25">
        <v>0</v>
      </c>
      <c r="P25">
        <v>31.521257314711466</v>
      </c>
      <c r="Q25">
        <v>3.8606836953290866</v>
      </c>
      <c r="R25">
        <v>6.7596161615148986</v>
      </c>
      <c r="S25">
        <v>3.8598418290366348</v>
      </c>
      <c r="T25">
        <v>0</v>
      </c>
      <c r="U25">
        <v>60.664233275679081</v>
      </c>
      <c r="V25">
        <v>6.1595829965156801</v>
      </c>
      <c r="W25">
        <v>13.127545610474632</v>
      </c>
      <c r="X25">
        <v>43.942497357910902</v>
      </c>
      <c r="Y25">
        <v>0</v>
      </c>
      <c r="Z25">
        <v>3.8645520340909094</v>
      </c>
      <c r="AA25">
        <v>12.486797397468354</v>
      </c>
      <c r="AB25">
        <v>11.708161574629045</v>
      </c>
      <c r="AC25">
        <v>8.611986510342712</v>
      </c>
      <c r="AD25">
        <v>2.7071902535795145</v>
      </c>
      <c r="AE25">
        <v>14.647511168441158</v>
      </c>
      <c r="AF25">
        <v>0</v>
      </c>
      <c r="AG25">
        <v>11.519011089234427</v>
      </c>
      <c r="AH25">
        <v>45.317470424095944</v>
      </c>
      <c r="AI25">
        <v>4.1496562854785228</v>
      </c>
      <c r="AJ25">
        <v>0</v>
      </c>
      <c r="AK25">
        <v>20.045213149487786</v>
      </c>
      <c r="AL25">
        <v>0</v>
      </c>
      <c r="AM25">
        <v>0</v>
      </c>
      <c r="AN25">
        <v>0.92354605016190716</v>
      </c>
      <c r="AO25">
        <v>0</v>
      </c>
      <c r="AP25">
        <v>0.34160589171499589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520.06351706132784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4.9699940797824933</v>
      </c>
      <c r="L26">
        <v>125.55150421873623</v>
      </c>
      <c r="M26">
        <v>28.018992666951146</v>
      </c>
      <c r="N26">
        <v>36.040308708565718</v>
      </c>
      <c r="O26">
        <v>0</v>
      </c>
      <c r="P26">
        <v>31.521257314711466</v>
      </c>
      <c r="Q26">
        <v>3.8606836953290866</v>
      </c>
      <c r="R26">
        <v>6.7596161615148986</v>
      </c>
      <c r="S26">
        <v>3.8598418290366348</v>
      </c>
      <c r="T26">
        <v>0</v>
      </c>
      <c r="U26">
        <v>60.664233275679081</v>
      </c>
      <c r="V26">
        <v>5.1925071812184456</v>
      </c>
      <c r="W26">
        <v>13.127545610474632</v>
      </c>
      <c r="X26">
        <v>43.942497357910902</v>
      </c>
      <c r="Y26">
        <v>0</v>
      </c>
      <c r="Z26">
        <v>3.8645520340909094</v>
      </c>
      <c r="AA26">
        <v>12.486797397468354</v>
      </c>
      <c r="AB26">
        <v>11.708161574629045</v>
      </c>
      <c r="AC26">
        <v>8.611986510342712</v>
      </c>
      <c r="AD26">
        <v>2.7071902535795145</v>
      </c>
      <c r="AE26">
        <v>14.647511168441158</v>
      </c>
      <c r="AF26">
        <v>0</v>
      </c>
      <c r="AG26">
        <v>11.519011089234427</v>
      </c>
      <c r="AH26">
        <v>45.317470424095944</v>
      </c>
      <c r="AI26">
        <v>4.1496562854785228</v>
      </c>
      <c r="AJ26">
        <v>0</v>
      </c>
      <c r="AK26">
        <v>20.045213149487786</v>
      </c>
      <c r="AL26">
        <v>0</v>
      </c>
      <c r="AM26">
        <v>0</v>
      </c>
      <c r="AN26">
        <v>0.92354605016190716</v>
      </c>
      <c r="AO26">
        <v>0</v>
      </c>
      <c r="AP26">
        <v>0.34160589171499589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519.09644076808604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4.9700507557542748</v>
      </c>
      <c r="L27">
        <v>129.0293537357513</v>
      </c>
      <c r="M27">
        <v>28.018992666951146</v>
      </c>
      <c r="N27">
        <v>36.040308708565718</v>
      </c>
      <c r="O27">
        <v>0</v>
      </c>
      <c r="P27">
        <v>31.521257314711466</v>
      </c>
      <c r="Q27">
        <v>3.8606836953290866</v>
      </c>
      <c r="R27">
        <v>6.7596161615148986</v>
      </c>
      <c r="S27">
        <v>3.8598418290366348</v>
      </c>
      <c r="T27">
        <v>0</v>
      </c>
      <c r="U27">
        <v>60.664233275679081</v>
      </c>
      <c r="V27">
        <v>3.8597144598088815</v>
      </c>
      <c r="W27">
        <v>13.127545610474632</v>
      </c>
      <c r="X27">
        <v>43.942497357910902</v>
      </c>
      <c r="Y27">
        <v>0</v>
      </c>
      <c r="Z27">
        <v>3.8645520340909094</v>
      </c>
      <c r="AA27">
        <v>12.486797397468354</v>
      </c>
      <c r="AB27">
        <v>11.708161574629045</v>
      </c>
      <c r="AC27">
        <v>8.611986510342712</v>
      </c>
      <c r="AD27">
        <v>2.7071902535795145</v>
      </c>
      <c r="AE27">
        <v>14.647511168441158</v>
      </c>
      <c r="AF27">
        <v>0</v>
      </c>
      <c r="AG27">
        <v>11.519011089234427</v>
      </c>
      <c r="AH27">
        <v>45.317470424095944</v>
      </c>
      <c r="AI27">
        <v>4.1496562854785228</v>
      </c>
      <c r="AJ27">
        <v>0</v>
      </c>
      <c r="AK27">
        <v>20.045213149487786</v>
      </c>
      <c r="AL27">
        <v>0</v>
      </c>
      <c r="AM27">
        <v>0</v>
      </c>
      <c r="AN27">
        <v>0.92354605016190716</v>
      </c>
      <c r="AO27">
        <v>0</v>
      </c>
      <c r="AP27">
        <v>0.34160589171499589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521.24155423966329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4.9700554110161441</v>
      </c>
      <c r="L28">
        <v>129.0293537357513</v>
      </c>
      <c r="M28">
        <v>28.018992666951146</v>
      </c>
      <c r="N28">
        <v>36.040308708565718</v>
      </c>
      <c r="O28">
        <v>0</v>
      </c>
      <c r="P28">
        <v>31.521257314711466</v>
      </c>
      <c r="Q28">
        <v>3.8606836953290866</v>
      </c>
      <c r="R28">
        <v>6.7596161615148986</v>
      </c>
      <c r="S28">
        <v>3.8598418290366348</v>
      </c>
      <c r="T28">
        <v>0</v>
      </c>
      <c r="U28">
        <v>60.664233275679081</v>
      </c>
      <c r="V28">
        <v>3.8597144598088815</v>
      </c>
      <c r="W28">
        <v>13.127545610474632</v>
      </c>
      <c r="X28">
        <v>43.942497357910902</v>
      </c>
      <c r="Y28">
        <v>0</v>
      </c>
      <c r="Z28">
        <v>3.8645520340909094</v>
      </c>
      <c r="AA28">
        <v>12.486797397468354</v>
      </c>
      <c r="AB28">
        <v>11.708161574629045</v>
      </c>
      <c r="AC28">
        <v>8.611986510342712</v>
      </c>
      <c r="AD28">
        <v>2.7071902535795145</v>
      </c>
      <c r="AE28">
        <v>14.647511168441158</v>
      </c>
      <c r="AF28">
        <v>0</v>
      </c>
      <c r="AG28">
        <v>11.519011089234427</v>
      </c>
      <c r="AH28">
        <v>45.317470424095944</v>
      </c>
      <c r="AI28">
        <v>6.7903466024183556</v>
      </c>
      <c r="AJ28">
        <v>0</v>
      </c>
      <c r="AK28">
        <v>20.045213149487786</v>
      </c>
      <c r="AL28">
        <v>0</v>
      </c>
      <c r="AM28">
        <v>0</v>
      </c>
      <c r="AN28">
        <v>0.92354605016190716</v>
      </c>
      <c r="AO28">
        <v>0</v>
      </c>
      <c r="AP28">
        <v>0.34160589171499589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523.88224921186497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4.9700678589039811</v>
      </c>
      <c r="L29">
        <v>129.0293537357513</v>
      </c>
      <c r="M29">
        <v>28.018992666951146</v>
      </c>
      <c r="N29">
        <v>36.040308708565718</v>
      </c>
      <c r="O29">
        <v>0</v>
      </c>
      <c r="P29">
        <v>31.521257314711466</v>
      </c>
      <c r="Q29">
        <v>3.8606836953290866</v>
      </c>
      <c r="R29">
        <v>6.7604998303030301</v>
      </c>
      <c r="S29">
        <v>3.8598418290366348</v>
      </c>
      <c r="T29">
        <v>0</v>
      </c>
      <c r="U29">
        <v>60.664233275679081</v>
      </c>
      <c r="V29">
        <v>3.8597144598088815</v>
      </c>
      <c r="W29">
        <v>13.127545610474632</v>
      </c>
      <c r="X29">
        <v>43.942497357910902</v>
      </c>
      <c r="Y29">
        <v>0</v>
      </c>
      <c r="Z29">
        <v>3.8645520340909094</v>
      </c>
      <c r="AA29">
        <v>12.486797397468354</v>
      </c>
      <c r="AB29">
        <v>11.708161574629045</v>
      </c>
      <c r="AC29">
        <v>8.611986510342712</v>
      </c>
      <c r="AD29">
        <v>2.7071902535795145</v>
      </c>
      <c r="AE29">
        <v>14.647511168441158</v>
      </c>
      <c r="AF29">
        <v>0</v>
      </c>
      <c r="AG29">
        <v>11.519011089234427</v>
      </c>
      <c r="AH29">
        <v>45.317470424095944</v>
      </c>
      <c r="AI29">
        <v>14.712417809243602</v>
      </c>
      <c r="AJ29">
        <v>0</v>
      </c>
      <c r="AK29">
        <v>20.045213149487786</v>
      </c>
      <c r="AL29">
        <v>0</v>
      </c>
      <c r="AM29">
        <v>0</v>
      </c>
      <c r="AN29">
        <v>0.92354605016190716</v>
      </c>
      <c r="AO29">
        <v>0</v>
      </c>
      <c r="AP29">
        <v>0.34160589171499589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531.80521653536607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4.9700764455100481</v>
      </c>
      <c r="L30">
        <v>129.0293537357513</v>
      </c>
      <c r="M30">
        <v>28.018992666951146</v>
      </c>
      <c r="N30">
        <v>36.040308708565718</v>
      </c>
      <c r="O30">
        <v>0</v>
      </c>
      <c r="P30">
        <v>31.521257314711466</v>
      </c>
      <c r="Q30">
        <v>3.8606836953290866</v>
      </c>
      <c r="R30">
        <v>6.7604998303030301</v>
      </c>
      <c r="S30">
        <v>3.8598418290366348</v>
      </c>
      <c r="T30">
        <v>0</v>
      </c>
      <c r="U30">
        <v>60.664233275679081</v>
      </c>
      <c r="V30">
        <v>3.8597144598088815</v>
      </c>
      <c r="W30">
        <v>6.7610808204283375</v>
      </c>
      <c r="X30">
        <v>24.150153591104267</v>
      </c>
      <c r="Y30">
        <v>0</v>
      </c>
      <c r="Z30">
        <v>3.8645520340909094</v>
      </c>
      <c r="AA30">
        <v>12.486797397468354</v>
      </c>
      <c r="AB30">
        <v>11.708161574629045</v>
      </c>
      <c r="AC30">
        <v>8.611986510342712</v>
      </c>
      <c r="AD30">
        <v>2.7071902535795145</v>
      </c>
      <c r="AE30">
        <v>14.647511168441158</v>
      </c>
      <c r="AF30">
        <v>0</v>
      </c>
      <c r="AG30">
        <v>11.519011089234427</v>
      </c>
      <c r="AH30">
        <v>45.317470424095944</v>
      </c>
      <c r="AI30">
        <v>14.712417809243602</v>
      </c>
      <c r="AJ30">
        <v>0</v>
      </c>
      <c r="AK30">
        <v>20.045213149487786</v>
      </c>
      <c r="AL30">
        <v>0</v>
      </c>
      <c r="AM30">
        <v>0</v>
      </c>
      <c r="AN30">
        <v>0.92354605016190716</v>
      </c>
      <c r="AO30">
        <v>0</v>
      </c>
      <c r="AP30">
        <v>0.34160589171499589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505.64641656511941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4.9999322126554597</v>
      </c>
      <c r="L31">
        <v>129.99934887737479</v>
      </c>
      <c r="M31">
        <v>28.018992666951146</v>
      </c>
      <c r="N31">
        <v>36.040308708565718</v>
      </c>
      <c r="O31">
        <v>0</v>
      </c>
      <c r="P31">
        <v>31.521257314711466</v>
      </c>
      <c r="Q31">
        <v>3.9394467485029936</v>
      </c>
      <c r="R31">
        <v>6.7592316630914819</v>
      </c>
      <c r="S31">
        <v>3.861212463827604</v>
      </c>
      <c r="T31">
        <v>0</v>
      </c>
      <c r="U31">
        <v>60.664233275679081</v>
      </c>
      <c r="V31">
        <v>3.8597144598088815</v>
      </c>
      <c r="W31">
        <v>6.7610808204283375</v>
      </c>
      <c r="X31">
        <v>24.150153591104267</v>
      </c>
      <c r="Y31">
        <v>0</v>
      </c>
      <c r="Z31">
        <v>3.8645520340909094</v>
      </c>
      <c r="AA31">
        <v>8.3245315983122357</v>
      </c>
      <c r="AB31">
        <v>11.708161574629045</v>
      </c>
      <c r="AC31">
        <v>8.611986510342712</v>
      </c>
      <c r="AD31">
        <v>2.7071902535795145</v>
      </c>
      <c r="AE31">
        <v>14.647511168441158</v>
      </c>
      <c r="AF31">
        <v>0</v>
      </c>
      <c r="AG31">
        <v>11.519011089234427</v>
      </c>
      <c r="AH31">
        <v>45.317470424095944</v>
      </c>
      <c r="AI31">
        <v>19.61655707899147</v>
      </c>
      <c r="AJ31">
        <v>0</v>
      </c>
      <c r="AK31">
        <v>20.045213149487786</v>
      </c>
      <c r="AL31">
        <v>0</v>
      </c>
      <c r="AM31">
        <v>0</v>
      </c>
      <c r="AN31">
        <v>0.92354605016190716</v>
      </c>
      <c r="AO31">
        <v>0</v>
      </c>
      <c r="AP31">
        <v>0.34160589171499589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507.46700646523334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4.9999322126554597</v>
      </c>
      <c r="L32">
        <v>129.99934887737479</v>
      </c>
      <c r="M32">
        <v>28.018992666951146</v>
      </c>
      <c r="N32">
        <v>36.040308708565718</v>
      </c>
      <c r="O32">
        <v>0</v>
      </c>
      <c r="P32">
        <v>31.521257314711466</v>
      </c>
      <c r="Q32">
        <v>3.8595706662599141</v>
      </c>
      <c r="R32">
        <v>6.7592316630914819</v>
      </c>
      <c r="S32">
        <v>3.861212463827604</v>
      </c>
      <c r="T32">
        <v>0</v>
      </c>
      <c r="U32">
        <v>60.664233275679081</v>
      </c>
      <c r="V32">
        <v>3.8597144598088815</v>
      </c>
      <c r="W32">
        <v>6.7610808204283375</v>
      </c>
      <c r="X32">
        <v>24.150153591104267</v>
      </c>
      <c r="Y32">
        <v>0</v>
      </c>
      <c r="Z32">
        <v>3.8645520340909094</v>
      </c>
      <c r="AA32">
        <v>8.3245315983122357</v>
      </c>
      <c r="AB32">
        <v>11.708161574629045</v>
      </c>
      <c r="AC32">
        <v>8.611986510342712</v>
      </c>
      <c r="AD32">
        <v>2.7071902535795145</v>
      </c>
      <c r="AE32">
        <v>14.647511168441158</v>
      </c>
      <c r="AF32">
        <v>0</v>
      </c>
      <c r="AG32">
        <v>11.519011089234427</v>
      </c>
      <c r="AH32">
        <v>45.317470424095944</v>
      </c>
      <c r="AI32">
        <v>19.61655707899147</v>
      </c>
      <c r="AJ32">
        <v>0</v>
      </c>
      <c r="AK32">
        <v>20.045213149487786</v>
      </c>
      <c r="AL32">
        <v>0</v>
      </c>
      <c r="AM32">
        <v>0</v>
      </c>
      <c r="AN32">
        <v>0.92354605016190716</v>
      </c>
      <c r="AO32">
        <v>0</v>
      </c>
      <c r="AP32">
        <v>0.34160589171499589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507.38713038299034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4.9999322126554597</v>
      </c>
      <c r="L33">
        <v>129.99934887737479</v>
      </c>
      <c r="M33">
        <v>28.018992666951146</v>
      </c>
      <c r="N33">
        <v>36.040308708565718</v>
      </c>
      <c r="O33">
        <v>0</v>
      </c>
      <c r="P33">
        <v>31.521257314711466</v>
      </c>
      <c r="Q33">
        <v>3.8607995028997517</v>
      </c>
      <c r="R33">
        <v>6.9557021198156681</v>
      </c>
      <c r="S33">
        <v>3.9999504424778762</v>
      </c>
      <c r="T33">
        <v>0</v>
      </c>
      <c r="U33">
        <v>60.664233275679081</v>
      </c>
      <c r="V33">
        <v>3.8597144598088815</v>
      </c>
      <c r="W33">
        <v>6.7610808204283375</v>
      </c>
      <c r="X33">
        <v>24.150153591104267</v>
      </c>
      <c r="Y33">
        <v>0</v>
      </c>
      <c r="Z33">
        <v>3.8645520340909094</v>
      </c>
      <c r="AA33">
        <v>8.3245315983122357</v>
      </c>
      <c r="AB33">
        <v>11.708161574629045</v>
      </c>
      <c r="AC33">
        <v>8.611986510342712</v>
      </c>
      <c r="AD33">
        <v>2.7071902535795145</v>
      </c>
      <c r="AE33">
        <v>14.647511168441158</v>
      </c>
      <c r="AF33">
        <v>0</v>
      </c>
      <c r="AG33">
        <v>11.519011089234427</v>
      </c>
      <c r="AH33">
        <v>45.317470424095944</v>
      </c>
      <c r="AI33">
        <v>14.712417809243602</v>
      </c>
      <c r="AJ33">
        <v>0</v>
      </c>
      <c r="AK33">
        <v>20.045213149487786</v>
      </c>
      <c r="AL33">
        <v>0</v>
      </c>
      <c r="AM33">
        <v>0</v>
      </c>
      <c r="AN33">
        <v>0.92354605016190716</v>
      </c>
      <c r="AO33">
        <v>0</v>
      </c>
      <c r="AP33">
        <v>0.34160589171499589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502.81942838525669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4.9999322126554597</v>
      </c>
      <c r="L34">
        <v>129.99934887737479</v>
      </c>
      <c r="M34">
        <v>28.018992666951146</v>
      </c>
      <c r="N34">
        <v>36.040308708565718</v>
      </c>
      <c r="O34">
        <v>0</v>
      </c>
      <c r="P34">
        <v>31.521257314711466</v>
      </c>
      <c r="Q34">
        <v>3.8607995028997517</v>
      </c>
      <c r="R34">
        <v>6.9557021198156681</v>
      </c>
      <c r="S34">
        <v>3.9999504424778762</v>
      </c>
      <c r="T34">
        <v>0</v>
      </c>
      <c r="U34">
        <v>60.664233275679081</v>
      </c>
      <c r="V34">
        <v>3.8597144598088815</v>
      </c>
      <c r="W34">
        <v>6.7610808204283375</v>
      </c>
      <c r="X34">
        <v>24.150153591104267</v>
      </c>
      <c r="Y34">
        <v>0</v>
      </c>
      <c r="Z34">
        <v>3.8645520340909094</v>
      </c>
      <c r="AA34">
        <v>8.3245315983122357</v>
      </c>
      <c r="AB34">
        <v>11.708161574629045</v>
      </c>
      <c r="AC34">
        <v>8.611986510342712</v>
      </c>
      <c r="AD34">
        <v>2.7071902535795145</v>
      </c>
      <c r="AE34">
        <v>14.647511168441158</v>
      </c>
      <c r="AF34">
        <v>0</v>
      </c>
      <c r="AG34">
        <v>11.519011089234427</v>
      </c>
      <c r="AH34">
        <v>45.317470424095944</v>
      </c>
      <c r="AI34">
        <v>14.712417809243602</v>
      </c>
      <c r="AJ34">
        <v>0</v>
      </c>
      <c r="AK34">
        <v>20.045213149487786</v>
      </c>
      <c r="AL34">
        <v>0</v>
      </c>
      <c r="AM34">
        <v>0</v>
      </c>
      <c r="AN34">
        <v>0.92354605016190716</v>
      </c>
      <c r="AO34">
        <v>0</v>
      </c>
      <c r="AP34">
        <v>0.34160589171499589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502.81942838525669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4.9999322126554597</v>
      </c>
      <c r="L35">
        <v>129.99934887737479</v>
      </c>
      <c r="M35">
        <v>28.018992666951146</v>
      </c>
      <c r="N35">
        <v>36.040308708565718</v>
      </c>
      <c r="O35">
        <v>0</v>
      </c>
      <c r="P35">
        <v>31.521257314711466</v>
      </c>
      <c r="Q35">
        <v>3.8607995028997517</v>
      </c>
      <c r="R35">
        <v>6.9557021198156681</v>
      </c>
      <c r="S35">
        <v>3.9999504424778762</v>
      </c>
      <c r="T35">
        <v>0</v>
      </c>
      <c r="U35">
        <v>60.664233275679081</v>
      </c>
      <c r="V35">
        <v>3.8603598776097914</v>
      </c>
      <c r="W35">
        <v>6.7589263529411765</v>
      </c>
      <c r="X35">
        <v>24.142426689234654</v>
      </c>
      <c r="Y35">
        <v>0</v>
      </c>
      <c r="Z35">
        <v>3.8645520340909094</v>
      </c>
      <c r="AA35">
        <v>8.3245315983122357</v>
      </c>
      <c r="AB35">
        <v>11.708161574629045</v>
      </c>
      <c r="AC35">
        <v>8.611986510342712</v>
      </c>
      <c r="AD35">
        <v>2.7071902535795145</v>
      </c>
      <c r="AE35">
        <v>14.647511168441158</v>
      </c>
      <c r="AF35">
        <v>0</v>
      </c>
      <c r="AG35">
        <v>11.519011089234427</v>
      </c>
      <c r="AH35">
        <v>45.317470424095944</v>
      </c>
      <c r="AI35">
        <v>1.5089659685386894</v>
      </c>
      <c r="AJ35">
        <v>0</v>
      </c>
      <c r="AK35">
        <v>20.045213149487786</v>
      </c>
      <c r="AL35">
        <v>0</v>
      </c>
      <c r="AM35">
        <v>0</v>
      </c>
      <c r="AN35">
        <v>0.92354605016190716</v>
      </c>
      <c r="AO35">
        <v>0</v>
      </c>
      <c r="AP35">
        <v>0.94890494797017377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490.21403964925105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4.9999322126554597</v>
      </c>
      <c r="L36">
        <v>129.99934887737479</v>
      </c>
      <c r="M36">
        <v>28.222552055164325</v>
      </c>
      <c r="N36">
        <v>36.040308708565718</v>
      </c>
      <c r="O36">
        <v>0</v>
      </c>
      <c r="P36">
        <v>31.521257314711466</v>
      </c>
      <c r="Q36">
        <v>3.8607995028997517</v>
      </c>
      <c r="R36">
        <v>6.9557021198156681</v>
      </c>
      <c r="S36">
        <v>3.9999504424778762</v>
      </c>
      <c r="T36">
        <v>0</v>
      </c>
      <c r="U36">
        <v>60.664233275679081</v>
      </c>
      <c r="V36">
        <v>3.8603598776097914</v>
      </c>
      <c r="W36">
        <v>6.7589263529411765</v>
      </c>
      <c r="X36">
        <v>24.142426689234654</v>
      </c>
      <c r="Y36">
        <v>0</v>
      </c>
      <c r="Z36">
        <v>3.8645520340909094</v>
      </c>
      <c r="AA36">
        <v>8.3245315983122357</v>
      </c>
      <c r="AB36">
        <v>11.708161574629045</v>
      </c>
      <c r="AC36">
        <v>8.611986510342712</v>
      </c>
      <c r="AD36">
        <v>2.7071902535795145</v>
      </c>
      <c r="AE36">
        <v>14.647511168441158</v>
      </c>
      <c r="AF36">
        <v>0</v>
      </c>
      <c r="AG36">
        <v>11.519011089234427</v>
      </c>
      <c r="AH36">
        <v>45.317470424095944</v>
      </c>
      <c r="AI36">
        <v>1.0562758707701867</v>
      </c>
      <c r="AJ36">
        <v>0</v>
      </c>
      <c r="AK36">
        <v>20.045213149487786</v>
      </c>
      <c r="AL36">
        <v>0</v>
      </c>
      <c r="AM36">
        <v>0</v>
      </c>
      <c r="AN36">
        <v>0.92354605016190716</v>
      </c>
      <c r="AO36">
        <v>0</v>
      </c>
      <c r="AP36">
        <v>0.94890494797017377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489.96490893969576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4.9999322126554597</v>
      </c>
      <c r="L37">
        <v>129.99934887737479</v>
      </c>
      <c r="M37">
        <v>28.223625563939638</v>
      </c>
      <c r="N37">
        <v>36.040308708565718</v>
      </c>
      <c r="O37">
        <v>0</v>
      </c>
      <c r="P37">
        <v>31.521257314711466</v>
      </c>
      <c r="Q37">
        <v>3.8607995028997517</v>
      </c>
      <c r="R37">
        <v>6.9557021198156681</v>
      </c>
      <c r="S37">
        <v>3.9999504424778762</v>
      </c>
      <c r="T37">
        <v>0</v>
      </c>
      <c r="U37">
        <v>60.664233275679081</v>
      </c>
      <c r="V37">
        <v>3.8603598776097914</v>
      </c>
      <c r="W37">
        <v>6.7589263529411765</v>
      </c>
      <c r="X37">
        <v>24.142426689234654</v>
      </c>
      <c r="Y37">
        <v>0</v>
      </c>
      <c r="Z37">
        <v>3.8645520340909094</v>
      </c>
      <c r="AA37">
        <v>4.1622657991561178</v>
      </c>
      <c r="AB37">
        <v>11.708161574629045</v>
      </c>
      <c r="AC37">
        <v>8.611986510342712</v>
      </c>
      <c r="AD37">
        <v>2.7071902535795145</v>
      </c>
      <c r="AE37">
        <v>14.647511168441158</v>
      </c>
      <c r="AF37">
        <v>0</v>
      </c>
      <c r="AG37">
        <v>11.519011089234427</v>
      </c>
      <c r="AH37">
        <v>45.317470424095944</v>
      </c>
      <c r="AI37">
        <v>1.0562758707701867</v>
      </c>
      <c r="AJ37">
        <v>0</v>
      </c>
      <c r="AK37">
        <v>20.045213149487786</v>
      </c>
      <c r="AL37">
        <v>0</v>
      </c>
      <c r="AM37">
        <v>0</v>
      </c>
      <c r="AN37">
        <v>0.92354605016190716</v>
      </c>
      <c r="AO37">
        <v>0</v>
      </c>
      <c r="AP37">
        <v>0.94890494797017377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485.80371664931499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4.9999322126554597</v>
      </c>
      <c r="L38">
        <v>129.99934887737479</v>
      </c>
      <c r="M38">
        <v>28.223625563939638</v>
      </c>
      <c r="N38">
        <v>36.040308708565718</v>
      </c>
      <c r="O38">
        <v>0</v>
      </c>
      <c r="P38">
        <v>31.521257314711466</v>
      </c>
      <c r="Q38">
        <v>3.8607995028997517</v>
      </c>
      <c r="R38">
        <v>6.9557021198156681</v>
      </c>
      <c r="S38">
        <v>3.9999504424778762</v>
      </c>
      <c r="T38">
        <v>0</v>
      </c>
      <c r="U38">
        <v>60.664233275679081</v>
      </c>
      <c r="V38">
        <v>3.8603598776097914</v>
      </c>
      <c r="W38">
        <v>6.7589263529411765</v>
      </c>
      <c r="X38">
        <v>24.142426689234654</v>
      </c>
      <c r="Y38">
        <v>0</v>
      </c>
      <c r="Z38">
        <v>3.8645520340909094</v>
      </c>
      <c r="AA38">
        <v>4.1622657991561178</v>
      </c>
      <c r="AB38">
        <v>11.708161574629045</v>
      </c>
      <c r="AC38">
        <v>8.611986510342712</v>
      </c>
      <c r="AD38">
        <v>2.7071902535795145</v>
      </c>
      <c r="AE38">
        <v>14.647511168441158</v>
      </c>
      <c r="AF38">
        <v>0</v>
      </c>
      <c r="AG38">
        <v>11.519011089234427</v>
      </c>
      <c r="AH38">
        <v>45.317470424095944</v>
      </c>
      <c r="AI38">
        <v>1.0562758707701867</v>
      </c>
      <c r="AJ38">
        <v>0</v>
      </c>
      <c r="AK38">
        <v>20.045213149487786</v>
      </c>
      <c r="AL38">
        <v>0</v>
      </c>
      <c r="AM38">
        <v>0</v>
      </c>
      <c r="AN38">
        <v>0.92354605016190716</v>
      </c>
      <c r="AO38">
        <v>0</v>
      </c>
      <c r="AP38">
        <v>0.94890494797017377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487.439298949315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4.9999322126554597</v>
      </c>
      <c r="L39">
        <v>129.99934887737479</v>
      </c>
      <c r="M39">
        <v>28.223678064024391</v>
      </c>
      <c r="N39">
        <v>36.040308708565718</v>
      </c>
      <c r="O39">
        <v>0</v>
      </c>
      <c r="P39">
        <v>31.521257314711466</v>
      </c>
      <c r="Q39">
        <v>3.8607995028997517</v>
      </c>
      <c r="R39">
        <v>6.9557021198156681</v>
      </c>
      <c r="S39">
        <v>3.9999504424778762</v>
      </c>
      <c r="T39">
        <v>0</v>
      </c>
      <c r="U39">
        <v>60.664233275679081</v>
      </c>
      <c r="V39">
        <v>3.8603598776097914</v>
      </c>
      <c r="W39">
        <v>6.7589263529411765</v>
      </c>
      <c r="X39">
        <v>24.142426689234654</v>
      </c>
      <c r="Y39">
        <v>0</v>
      </c>
      <c r="Z39">
        <v>3.8645520340909094</v>
      </c>
      <c r="AA39">
        <v>4.1622657991561178</v>
      </c>
      <c r="AB39">
        <v>11.708161574629045</v>
      </c>
      <c r="AC39">
        <v>8.611986510342712</v>
      </c>
      <c r="AD39">
        <v>2.7071902535795145</v>
      </c>
      <c r="AE39">
        <v>14.647511168441158</v>
      </c>
      <c r="AF39">
        <v>0</v>
      </c>
      <c r="AG39">
        <v>11.519011089234427</v>
      </c>
      <c r="AH39">
        <v>45.317470424095944</v>
      </c>
      <c r="AI39">
        <v>1.0562758707701867</v>
      </c>
      <c r="AJ39">
        <v>0</v>
      </c>
      <c r="AK39">
        <v>20.045213149487786</v>
      </c>
      <c r="AL39">
        <v>0</v>
      </c>
      <c r="AM39">
        <v>0</v>
      </c>
      <c r="AN39">
        <v>0.92354605016190716</v>
      </c>
      <c r="AO39">
        <v>0</v>
      </c>
      <c r="AP39">
        <v>0.94890494797017377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487.43935144939974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4.9999322126554597</v>
      </c>
      <c r="L40">
        <v>129.99934887737479</v>
      </c>
      <c r="M40">
        <v>28.223625563939638</v>
      </c>
      <c r="N40">
        <v>36.040308708565718</v>
      </c>
      <c r="O40">
        <v>0</v>
      </c>
      <c r="P40">
        <v>31.521257314711466</v>
      </c>
      <c r="Q40">
        <v>3.8607995028997517</v>
      </c>
      <c r="R40">
        <v>6.9557021198156681</v>
      </c>
      <c r="S40">
        <v>3.9999504424778762</v>
      </c>
      <c r="T40">
        <v>0</v>
      </c>
      <c r="U40">
        <v>60.664233275679081</v>
      </c>
      <c r="V40">
        <v>3.8603598776097914</v>
      </c>
      <c r="W40">
        <v>6.7589263529411765</v>
      </c>
      <c r="X40">
        <v>24.142426689234654</v>
      </c>
      <c r="Y40">
        <v>0</v>
      </c>
      <c r="Z40">
        <v>3.8645520340909094</v>
      </c>
      <c r="AA40">
        <v>4.1622657991561178</v>
      </c>
      <c r="AB40">
        <v>11.708161574629045</v>
      </c>
      <c r="AC40">
        <v>8.611986510342712</v>
      </c>
      <c r="AD40">
        <v>2.7071902535795145</v>
      </c>
      <c r="AE40">
        <v>14.647511168441158</v>
      </c>
      <c r="AF40">
        <v>0</v>
      </c>
      <c r="AG40">
        <v>11.519011089234427</v>
      </c>
      <c r="AH40">
        <v>45.317470424095944</v>
      </c>
      <c r="AI40">
        <v>1.0562758707701867</v>
      </c>
      <c r="AJ40">
        <v>0</v>
      </c>
      <c r="AK40">
        <v>20.045213149487786</v>
      </c>
      <c r="AL40">
        <v>0</v>
      </c>
      <c r="AM40">
        <v>0</v>
      </c>
      <c r="AN40">
        <v>0.92354605016190716</v>
      </c>
      <c r="AO40">
        <v>0</v>
      </c>
      <c r="AP40">
        <v>0.94890494797017377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487.439298949315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4.9999322126554597</v>
      </c>
      <c r="L41">
        <v>129.99934887737479</v>
      </c>
      <c r="M41">
        <v>27.708710731880934</v>
      </c>
      <c r="N41">
        <v>36.040308708565718</v>
      </c>
      <c r="O41">
        <v>0</v>
      </c>
      <c r="P41">
        <v>31.521257314711466</v>
      </c>
      <c r="Q41">
        <v>3.8607995028997517</v>
      </c>
      <c r="R41">
        <v>6.9557021198156681</v>
      </c>
      <c r="S41">
        <v>3.9999504424778762</v>
      </c>
      <c r="T41">
        <v>0</v>
      </c>
      <c r="U41">
        <v>60.664233275679081</v>
      </c>
      <c r="V41">
        <v>3.8603598776097914</v>
      </c>
      <c r="W41">
        <v>6.7589263529411765</v>
      </c>
      <c r="X41">
        <v>24.142426689234654</v>
      </c>
      <c r="Y41">
        <v>0</v>
      </c>
      <c r="Z41">
        <v>3.8645520340909094</v>
      </c>
      <c r="AA41">
        <v>4.1622657991561178</v>
      </c>
      <c r="AB41">
        <v>11.708161574629045</v>
      </c>
      <c r="AC41">
        <v>8.611986510342712</v>
      </c>
      <c r="AD41">
        <v>2.7071902535795145</v>
      </c>
      <c r="AE41">
        <v>14.647511168441158</v>
      </c>
      <c r="AF41">
        <v>0</v>
      </c>
      <c r="AG41">
        <v>11.519011089234427</v>
      </c>
      <c r="AH41">
        <v>45.317470424095944</v>
      </c>
      <c r="AI41">
        <v>1.0562758707701867</v>
      </c>
      <c r="AJ41">
        <v>0</v>
      </c>
      <c r="AK41">
        <v>20.045213149487786</v>
      </c>
      <c r="AL41">
        <v>0</v>
      </c>
      <c r="AM41">
        <v>0</v>
      </c>
      <c r="AN41">
        <v>0.92354605016190716</v>
      </c>
      <c r="AO41">
        <v>0</v>
      </c>
      <c r="AP41">
        <v>1.5182481008285003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485.85814497011461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4.9999322126554597</v>
      </c>
      <c r="L42">
        <v>129.99934887737479</v>
      </c>
      <c r="M42">
        <v>28.018992666951146</v>
      </c>
      <c r="N42">
        <v>36.040308708565718</v>
      </c>
      <c r="O42">
        <v>0</v>
      </c>
      <c r="P42">
        <v>31.521257314711466</v>
      </c>
      <c r="Q42">
        <v>3.8607995028997517</v>
      </c>
      <c r="R42">
        <v>6.9557021198156681</v>
      </c>
      <c r="S42">
        <v>3.9999504424778762</v>
      </c>
      <c r="T42">
        <v>0</v>
      </c>
      <c r="U42">
        <v>60.664233275679081</v>
      </c>
      <c r="V42">
        <v>3.8603598776097914</v>
      </c>
      <c r="W42">
        <v>6.7589263529411765</v>
      </c>
      <c r="X42">
        <v>24.142426689234654</v>
      </c>
      <c r="Y42">
        <v>0</v>
      </c>
      <c r="Z42">
        <v>3.8645520340909094</v>
      </c>
      <c r="AA42">
        <v>4.1622657991561178</v>
      </c>
      <c r="AB42">
        <v>11.708161574629045</v>
      </c>
      <c r="AC42">
        <v>8.611986510342712</v>
      </c>
      <c r="AD42">
        <v>2.7071902535795145</v>
      </c>
      <c r="AE42">
        <v>14.647511168441158</v>
      </c>
      <c r="AF42">
        <v>0</v>
      </c>
      <c r="AG42">
        <v>11.519011089234427</v>
      </c>
      <c r="AH42">
        <v>45.317470424095944</v>
      </c>
      <c r="AI42">
        <v>1.0562758707701867</v>
      </c>
      <c r="AJ42">
        <v>0</v>
      </c>
      <c r="AK42">
        <v>20.045213149487786</v>
      </c>
      <c r="AL42">
        <v>0</v>
      </c>
      <c r="AM42">
        <v>0</v>
      </c>
      <c r="AN42">
        <v>0.92354605016190716</v>
      </c>
      <c r="AO42">
        <v>0</v>
      </c>
      <c r="AP42">
        <v>1.5182481008285003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486.16842690518479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4.9700696401209665</v>
      </c>
      <c r="L43">
        <v>129.99934887737479</v>
      </c>
      <c r="M43">
        <v>27.24902034883721</v>
      </c>
      <c r="N43">
        <v>35.187372319876815</v>
      </c>
      <c r="O43">
        <v>0</v>
      </c>
      <c r="P43">
        <v>30.441212457625529</v>
      </c>
      <c r="Q43">
        <v>3.8603795048076925</v>
      </c>
      <c r="R43">
        <v>6.7627925106382971</v>
      </c>
      <c r="S43">
        <v>3.8627982377717385</v>
      </c>
      <c r="T43">
        <v>0</v>
      </c>
      <c r="U43">
        <v>61.32273062351905</v>
      </c>
      <c r="V43">
        <v>3.8603598776097914</v>
      </c>
      <c r="W43">
        <v>6.7602478987883119</v>
      </c>
      <c r="X43">
        <v>24.142426689234654</v>
      </c>
      <c r="Y43">
        <v>0</v>
      </c>
      <c r="Z43">
        <v>3.8645520340909094</v>
      </c>
      <c r="AA43">
        <v>0</v>
      </c>
      <c r="AB43">
        <v>11.708161574629045</v>
      </c>
      <c r="AC43">
        <v>8.611986510342712</v>
      </c>
      <c r="AD43">
        <v>2.7071902535795145</v>
      </c>
      <c r="AE43">
        <v>14.647511168441158</v>
      </c>
      <c r="AF43">
        <v>0</v>
      </c>
      <c r="AG43">
        <v>11.519011089234427</v>
      </c>
      <c r="AH43">
        <v>45.317470424095944</v>
      </c>
      <c r="AI43">
        <v>1.0562758707701867</v>
      </c>
      <c r="AJ43">
        <v>0</v>
      </c>
      <c r="AK43">
        <v>20.045213149487786</v>
      </c>
      <c r="AL43">
        <v>0</v>
      </c>
      <c r="AM43">
        <v>0</v>
      </c>
      <c r="AN43">
        <v>0.92354605016190716</v>
      </c>
      <c r="AO43">
        <v>0</v>
      </c>
      <c r="AP43">
        <v>1.5182481008285003</v>
      </c>
      <c r="AQ43">
        <v>0</v>
      </c>
      <c r="AR43">
        <v>11.449076099999999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481.23826435131696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4.9700696401209665</v>
      </c>
      <c r="L44">
        <v>129.99934887737479</v>
      </c>
      <c r="M44">
        <v>27.24902034883721</v>
      </c>
      <c r="N44">
        <v>35.187372319876815</v>
      </c>
      <c r="O44">
        <v>0</v>
      </c>
      <c r="P44">
        <v>30.441212457625529</v>
      </c>
      <c r="Q44">
        <v>3.8603795048076925</v>
      </c>
      <c r="R44">
        <v>6.7627925106382971</v>
      </c>
      <c r="S44">
        <v>3.8627982377717385</v>
      </c>
      <c r="T44">
        <v>0</v>
      </c>
      <c r="U44">
        <v>61.413703859660323</v>
      </c>
      <c r="V44">
        <v>3.8597144598088815</v>
      </c>
      <c r="W44">
        <v>13.127545610474632</v>
      </c>
      <c r="X44">
        <v>43.942497357910902</v>
      </c>
      <c r="Y44">
        <v>0</v>
      </c>
      <c r="Z44">
        <v>3.8645520340909094</v>
      </c>
      <c r="AA44">
        <v>0</v>
      </c>
      <c r="AB44">
        <v>11.708161574629045</v>
      </c>
      <c r="AC44">
        <v>8.611986510342712</v>
      </c>
      <c r="AD44">
        <v>2.7071902535795145</v>
      </c>
      <c r="AE44">
        <v>14.647511168441158</v>
      </c>
      <c r="AF44">
        <v>0</v>
      </c>
      <c r="AG44">
        <v>11.519011089234427</v>
      </c>
      <c r="AH44">
        <v>45.317470424095944</v>
      </c>
      <c r="AI44">
        <v>1.0562758707701867</v>
      </c>
      <c r="AJ44">
        <v>0</v>
      </c>
      <c r="AK44">
        <v>20.045213149487786</v>
      </c>
      <c r="AL44">
        <v>0</v>
      </c>
      <c r="AM44">
        <v>0</v>
      </c>
      <c r="AN44">
        <v>0.92354605016190716</v>
      </c>
      <c r="AO44">
        <v>0</v>
      </c>
      <c r="AP44">
        <v>1.5182481008285003</v>
      </c>
      <c r="AQ44">
        <v>0</v>
      </c>
      <c r="AR44">
        <v>11.449076099999999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507.49596055001984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4.9700696401209665</v>
      </c>
      <c r="L45">
        <v>125.55020757981757</v>
      </c>
      <c r="M45">
        <v>19.851372284646938</v>
      </c>
      <c r="N45">
        <v>35.187372319876815</v>
      </c>
      <c r="O45">
        <v>0</v>
      </c>
      <c r="P45">
        <v>30.441212457625529</v>
      </c>
      <c r="Q45">
        <v>3.8603795048076925</v>
      </c>
      <c r="R45">
        <v>6.7627925106382971</v>
      </c>
      <c r="S45">
        <v>3.8627982377717385</v>
      </c>
      <c r="T45">
        <v>0</v>
      </c>
      <c r="U45">
        <v>61.413703859660323</v>
      </c>
      <c r="V45">
        <v>6.1595829965156801</v>
      </c>
      <c r="W45">
        <v>13.127545610474632</v>
      </c>
      <c r="X45">
        <v>43.942497357910902</v>
      </c>
      <c r="Y45">
        <v>0</v>
      </c>
      <c r="Z45">
        <v>3.8645520340909094</v>
      </c>
      <c r="AA45">
        <v>0</v>
      </c>
      <c r="AB45">
        <v>11.708161574629045</v>
      </c>
      <c r="AC45">
        <v>8.611986510342712</v>
      </c>
      <c r="AD45">
        <v>2.7071902535795145</v>
      </c>
      <c r="AE45">
        <v>14.647511168441158</v>
      </c>
      <c r="AF45">
        <v>0</v>
      </c>
      <c r="AG45">
        <v>11.519011089234427</v>
      </c>
      <c r="AH45">
        <v>45.317470424095944</v>
      </c>
      <c r="AI45">
        <v>1.0562758707701867</v>
      </c>
      <c r="AJ45">
        <v>0</v>
      </c>
      <c r="AK45">
        <v>20.045213149487786</v>
      </c>
      <c r="AL45">
        <v>0</v>
      </c>
      <c r="AM45">
        <v>0</v>
      </c>
      <c r="AN45">
        <v>0.92354605016190716</v>
      </c>
      <c r="AO45">
        <v>0</v>
      </c>
      <c r="AP45">
        <v>1.5182481008285003</v>
      </c>
      <c r="AQ45">
        <v>0</v>
      </c>
      <c r="AR45">
        <v>11.449076099999999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497.94903972497923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4.9700696401209665</v>
      </c>
      <c r="L46">
        <v>125.55020757981757</v>
      </c>
      <c r="M46">
        <v>19.851372284646938</v>
      </c>
      <c r="N46">
        <v>35.187372319876815</v>
      </c>
      <c r="O46">
        <v>0</v>
      </c>
      <c r="P46">
        <v>30.441212457625529</v>
      </c>
      <c r="Q46">
        <v>3.8603795048076925</v>
      </c>
      <c r="R46">
        <v>6.7553470954834784</v>
      </c>
      <c r="S46">
        <v>3.8611727723658054</v>
      </c>
      <c r="T46">
        <v>0</v>
      </c>
      <c r="U46">
        <v>61.413703859660323</v>
      </c>
      <c r="V46">
        <v>6.1595829965156801</v>
      </c>
      <c r="W46">
        <v>13.127545610474632</v>
      </c>
      <c r="X46">
        <v>43.942497357910902</v>
      </c>
      <c r="Y46">
        <v>0</v>
      </c>
      <c r="Z46">
        <v>3.8645520340909094</v>
      </c>
      <c r="AA46">
        <v>0</v>
      </c>
      <c r="AB46">
        <v>11.708161574629045</v>
      </c>
      <c r="AC46">
        <v>8.611986510342712</v>
      </c>
      <c r="AD46">
        <v>2.7071902535795145</v>
      </c>
      <c r="AE46">
        <v>14.647511168441158</v>
      </c>
      <c r="AF46">
        <v>0</v>
      </c>
      <c r="AG46">
        <v>11.519011089234427</v>
      </c>
      <c r="AH46">
        <v>45.317470424095944</v>
      </c>
      <c r="AI46">
        <v>1.0562758707701867</v>
      </c>
      <c r="AJ46">
        <v>0</v>
      </c>
      <c r="AK46">
        <v>20.045213149487786</v>
      </c>
      <c r="AL46">
        <v>0</v>
      </c>
      <c r="AM46">
        <v>0</v>
      </c>
      <c r="AN46">
        <v>0.92354605016190716</v>
      </c>
      <c r="AO46">
        <v>0</v>
      </c>
      <c r="AP46">
        <v>1.5182481008285003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496.30438654441843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4.9700696401209665</v>
      </c>
      <c r="L47">
        <v>125.55020757981757</v>
      </c>
      <c r="M47">
        <v>19.851372284646938</v>
      </c>
      <c r="N47">
        <v>35.187372319876815</v>
      </c>
      <c r="O47">
        <v>0</v>
      </c>
      <c r="P47">
        <v>30.441212457625529</v>
      </c>
      <c r="Q47">
        <v>3.8592734928571426</v>
      </c>
      <c r="R47">
        <v>6.7553470954834784</v>
      </c>
      <c r="S47">
        <v>3.8611727723658054</v>
      </c>
      <c r="T47">
        <v>0</v>
      </c>
      <c r="U47">
        <v>61.413703859660323</v>
      </c>
      <c r="V47">
        <v>6.1595829965156801</v>
      </c>
      <c r="W47">
        <v>13.127545610474632</v>
      </c>
      <c r="X47">
        <v>43.942497357910902</v>
      </c>
      <c r="Y47">
        <v>0</v>
      </c>
      <c r="Z47">
        <v>3.8645520340909094</v>
      </c>
      <c r="AA47">
        <v>0</v>
      </c>
      <c r="AB47">
        <v>11.708161574629045</v>
      </c>
      <c r="AC47">
        <v>8.611986510342712</v>
      </c>
      <c r="AD47">
        <v>5.414380764697249</v>
      </c>
      <c r="AE47">
        <v>14.647511168441158</v>
      </c>
      <c r="AF47">
        <v>0</v>
      </c>
      <c r="AG47">
        <v>11.519011089234427</v>
      </c>
      <c r="AH47">
        <v>45.317470424095944</v>
      </c>
      <c r="AI47">
        <v>1.0562758707701867</v>
      </c>
      <c r="AJ47">
        <v>0</v>
      </c>
      <c r="AK47">
        <v>20.045213149487786</v>
      </c>
      <c r="AL47">
        <v>0</v>
      </c>
      <c r="AM47">
        <v>0</v>
      </c>
      <c r="AN47">
        <v>1.0158998604176757</v>
      </c>
      <c r="AO47">
        <v>0</v>
      </c>
      <c r="AP47">
        <v>3.6058393545153273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501.19041610752816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4.9700696401209665</v>
      </c>
      <c r="L48">
        <v>125.55020757981757</v>
      </c>
      <c r="M48">
        <v>19.851372284646938</v>
      </c>
      <c r="N48">
        <v>35.187372319876815</v>
      </c>
      <c r="O48">
        <v>0</v>
      </c>
      <c r="P48">
        <v>30.441212457625529</v>
      </c>
      <c r="Q48">
        <v>6.4669646666666667</v>
      </c>
      <c r="R48">
        <v>12.566042621712221</v>
      </c>
      <c r="S48">
        <v>7.8205965672757483</v>
      </c>
      <c r="T48">
        <v>0</v>
      </c>
      <c r="U48">
        <v>61.413703859660323</v>
      </c>
      <c r="V48">
        <v>6.1595829965156801</v>
      </c>
      <c r="W48">
        <v>13.127545610474632</v>
      </c>
      <c r="X48">
        <v>43.942497357910902</v>
      </c>
      <c r="Y48">
        <v>0</v>
      </c>
      <c r="Z48">
        <v>3.8645520340909094</v>
      </c>
      <c r="AA48">
        <v>0</v>
      </c>
      <c r="AB48">
        <v>11.708161574629045</v>
      </c>
      <c r="AC48">
        <v>8.611986510342712</v>
      </c>
      <c r="AD48">
        <v>5.414380764697249</v>
      </c>
      <c r="AE48">
        <v>14.647511168441158</v>
      </c>
      <c r="AF48">
        <v>0</v>
      </c>
      <c r="AG48">
        <v>11.519011089234427</v>
      </c>
      <c r="AH48">
        <v>45.317470424095944</v>
      </c>
      <c r="AI48">
        <v>1.0562758707701867</v>
      </c>
      <c r="AJ48">
        <v>0</v>
      </c>
      <c r="AK48">
        <v>20.045213149487786</v>
      </c>
      <c r="AL48">
        <v>0</v>
      </c>
      <c r="AM48">
        <v>0</v>
      </c>
      <c r="AN48">
        <v>1.0158998604176757</v>
      </c>
      <c r="AO48">
        <v>0</v>
      </c>
      <c r="AP48">
        <v>3.6058393545153273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513.56822660247633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4.9700696401209665</v>
      </c>
      <c r="L49">
        <v>125.55020757981757</v>
      </c>
      <c r="M49">
        <v>19.851372284646938</v>
      </c>
      <c r="N49">
        <v>35.187372319876815</v>
      </c>
      <c r="O49">
        <v>0</v>
      </c>
      <c r="P49">
        <v>30.441212457625529</v>
      </c>
      <c r="Q49">
        <v>6.4669646666666667</v>
      </c>
      <c r="R49">
        <v>12.566042621712221</v>
      </c>
      <c r="S49">
        <v>7.8205965672757483</v>
      </c>
      <c r="T49">
        <v>0</v>
      </c>
      <c r="U49">
        <v>61.413703859660323</v>
      </c>
      <c r="V49">
        <v>6.1595829965156801</v>
      </c>
      <c r="W49">
        <v>13.127545610474632</v>
      </c>
      <c r="X49">
        <v>43.942497357910902</v>
      </c>
      <c r="Y49">
        <v>0</v>
      </c>
      <c r="Z49">
        <v>3.8645520340909094</v>
      </c>
      <c r="AA49">
        <v>0</v>
      </c>
      <c r="AB49">
        <v>11.708161574629045</v>
      </c>
      <c r="AC49">
        <v>8.611986510342712</v>
      </c>
      <c r="AD49">
        <v>5.414380764697249</v>
      </c>
      <c r="AE49">
        <v>14.647511168441158</v>
      </c>
      <c r="AF49">
        <v>0</v>
      </c>
      <c r="AG49">
        <v>11.519011089234427</v>
      </c>
      <c r="AH49">
        <v>45.317470424095944</v>
      </c>
      <c r="AI49">
        <v>1.0562758707701867</v>
      </c>
      <c r="AJ49">
        <v>0</v>
      </c>
      <c r="AK49">
        <v>20.045213149487786</v>
      </c>
      <c r="AL49">
        <v>0</v>
      </c>
      <c r="AM49">
        <v>0</v>
      </c>
      <c r="AN49">
        <v>1.0158998604176757</v>
      </c>
      <c r="AO49">
        <v>0</v>
      </c>
      <c r="AP49">
        <v>3.6058393545153273</v>
      </c>
      <c r="AQ49">
        <v>0</v>
      </c>
      <c r="AR49">
        <v>11.449076099999999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515.20380890247634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4.9700696401209665</v>
      </c>
      <c r="L50">
        <v>125.55020757981757</v>
      </c>
      <c r="M50">
        <v>19.851372284646938</v>
      </c>
      <c r="N50">
        <v>35.187372319876815</v>
      </c>
      <c r="O50">
        <v>0</v>
      </c>
      <c r="P50">
        <v>30.441212457625529</v>
      </c>
      <c r="Q50">
        <v>6.4669646666666667</v>
      </c>
      <c r="R50">
        <v>12.566042621712221</v>
      </c>
      <c r="S50">
        <v>7.8205965672757483</v>
      </c>
      <c r="T50">
        <v>0</v>
      </c>
      <c r="U50">
        <v>61.413703859660323</v>
      </c>
      <c r="V50">
        <v>6.1595829965156801</v>
      </c>
      <c r="W50">
        <v>13.127545610474632</v>
      </c>
      <c r="X50">
        <v>43.942497357910902</v>
      </c>
      <c r="Y50">
        <v>0</v>
      </c>
      <c r="Z50">
        <v>3.8645520340909094</v>
      </c>
      <c r="AA50">
        <v>0</v>
      </c>
      <c r="AB50">
        <v>11.708161574629045</v>
      </c>
      <c r="AC50">
        <v>8.611986510342712</v>
      </c>
      <c r="AD50">
        <v>5.414380764697249</v>
      </c>
      <c r="AE50">
        <v>14.647511168441158</v>
      </c>
      <c r="AF50">
        <v>0</v>
      </c>
      <c r="AG50">
        <v>11.519011089234427</v>
      </c>
      <c r="AH50">
        <v>45.317470424095944</v>
      </c>
      <c r="AI50">
        <v>1.0562758707701867</v>
      </c>
      <c r="AJ50">
        <v>0</v>
      </c>
      <c r="AK50">
        <v>20.045213149487786</v>
      </c>
      <c r="AL50">
        <v>0</v>
      </c>
      <c r="AM50">
        <v>0</v>
      </c>
      <c r="AN50">
        <v>1.0158998604176757</v>
      </c>
      <c r="AO50">
        <v>0</v>
      </c>
      <c r="AP50">
        <v>1.5182481008285003</v>
      </c>
      <c r="AQ50">
        <v>0</v>
      </c>
      <c r="AR50">
        <v>11.449076099999999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513.11621764878953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4.9701233773216789</v>
      </c>
      <c r="L51">
        <v>125.55020757981757</v>
      </c>
      <c r="M51">
        <v>19.851372284646938</v>
      </c>
      <c r="N51">
        <v>35.187372319876815</v>
      </c>
      <c r="O51">
        <v>0</v>
      </c>
      <c r="P51">
        <v>30.441212457625529</v>
      </c>
      <c r="Q51">
        <v>6.4669646666666667</v>
      </c>
      <c r="R51">
        <v>12.566042621712221</v>
      </c>
      <c r="S51">
        <v>7.8205965672757483</v>
      </c>
      <c r="T51">
        <v>0</v>
      </c>
      <c r="U51">
        <v>61.413703859660323</v>
      </c>
      <c r="V51">
        <v>6.1595829965156801</v>
      </c>
      <c r="W51">
        <v>13.127545610474632</v>
      </c>
      <c r="X51">
        <v>43.942497357910902</v>
      </c>
      <c r="Y51">
        <v>0</v>
      </c>
      <c r="Z51">
        <v>3.8645520340909094</v>
      </c>
      <c r="AA51">
        <v>3.7447285333333333</v>
      </c>
      <c r="AB51">
        <v>11.708161574629045</v>
      </c>
      <c r="AC51">
        <v>8.611986510342712</v>
      </c>
      <c r="AD51">
        <v>5.414380764697249</v>
      </c>
      <c r="AE51">
        <v>14.647511168441158</v>
      </c>
      <c r="AF51">
        <v>0</v>
      </c>
      <c r="AG51">
        <v>11.519011089234427</v>
      </c>
      <c r="AH51">
        <v>45.317470424095944</v>
      </c>
      <c r="AI51">
        <v>1.0562758707701867</v>
      </c>
      <c r="AJ51">
        <v>0</v>
      </c>
      <c r="AK51">
        <v>20.045213149487786</v>
      </c>
      <c r="AL51">
        <v>0</v>
      </c>
      <c r="AM51">
        <v>0</v>
      </c>
      <c r="AN51">
        <v>1.0158998604176757</v>
      </c>
      <c r="AO51">
        <v>0</v>
      </c>
      <c r="AP51">
        <v>1.5182481008285003</v>
      </c>
      <c r="AQ51">
        <v>0</v>
      </c>
      <c r="AR51">
        <v>11.449076099999999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516.8609999193236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4.9701096085368945</v>
      </c>
      <c r="L52">
        <v>125.55020757981757</v>
      </c>
      <c r="M52">
        <v>19.851372284646938</v>
      </c>
      <c r="N52">
        <v>35.187372319876815</v>
      </c>
      <c r="O52">
        <v>0</v>
      </c>
      <c r="P52">
        <v>30.441212457625529</v>
      </c>
      <c r="Q52">
        <v>6.4669646666666667</v>
      </c>
      <c r="R52">
        <v>12.566042621712221</v>
      </c>
      <c r="S52">
        <v>7.8205965672757483</v>
      </c>
      <c r="T52">
        <v>0</v>
      </c>
      <c r="U52">
        <v>61.413703859660323</v>
      </c>
      <c r="V52">
        <v>6.1595829965156801</v>
      </c>
      <c r="W52">
        <v>13.127545610474632</v>
      </c>
      <c r="X52">
        <v>43.942497357910902</v>
      </c>
      <c r="Y52">
        <v>0</v>
      </c>
      <c r="Z52">
        <v>3.8645520340909094</v>
      </c>
      <c r="AA52">
        <v>3.7447285333333333</v>
      </c>
      <c r="AB52">
        <v>11.708161574629045</v>
      </c>
      <c r="AC52">
        <v>8.611986510342712</v>
      </c>
      <c r="AD52">
        <v>5.414380764697249</v>
      </c>
      <c r="AE52">
        <v>14.647511168441158</v>
      </c>
      <c r="AF52">
        <v>0</v>
      </c>
      <c r="AG52">
        <v>11.519011089234427</v>
      </c>
      <c r="AH52">
        <v>45.317470424095944</v>
      </c>
      <c r="AI52">
        <v>1.0562758707701867</v>
      </c>
      <c r="AJ52">
        <v>0</v>
      </c>
      <c r="AK52">
        <v>20.045213149487786</v>
      </c>
      <c r="AL52">
        <v>0</v>
      </c>
      <c r="AM52">
        <v>0</v>
      </c>
      <c r="AN52">
        <v>1.0158998604176757</v>
      </c>
      <c r="AO52">
        <v>0</v>
      </c>
      <c r="AP52">
        <v>1.5182481008285003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515.22540385053878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4.9700986043866937</v>
      </c>
      <c r="L53">
        <v>125.55020757981757</v>
      </c>
      <c r="M53">
        <v>19.851372284646938</v>
      </c>
      <c r="N53">
        <v>35.187372319876815</v>
      </c>
      <c r="O53">
        <v>0</v>
      </c>
      <c r="P53">
        <v>30.441212457625529</v>
      </c>
      <c r="Q53">
        <v>6.4669646666666667</v>
      </c>
      <c r="R53">
        <v>12.566042621712221</v>
      </c>
      <c r="S53">
        <v>7.8205965672757483</v>
      </c>
      <c r="T53">
        <v>0</v>
      </c>
      <c r="U53">
        <v>61.413703859660323</v>
      </c>
      <c r="V53">
        <v>6.1595829965156801</v>
      </c>
      <c r="W53">
        <v>13.127545610474632</v>
      </c>
      <c r="X53">
        <v>43.942497357910902</v>
      </c>
      <c r="Y53">
        <v>0</v>
      </c>
      <c r="Z53">
        <v>3.8645520340909094</v>
      </c>
      <c r="AA53">
        <v>3.7447285333333333</v>
      </c>
      <c r="AB53">
        <v>11.708161574629045</v>
      </c>
      <c r="AC53">
        <v>8.611986510342712</v>
      </c>
      <c r="AD53">
        <v>5.414380764697249</v>
      </c>
      <c r="AE53">
        <v>14.647511168441158</v>
      </c>
      <c r="AF53">
        <v>0</v>
      </c>
      <c r="AG53">
        <v>11.519011089234427</v>
      </c>
      <c r="AH53">
        <v>45.317470424095944</v>
      </c>
      <c r="AI53">
        <v>1.0562758707701867</v>
      </c>
      <c r="AJ53">
        <v>0</v>
      </c>
      <c r="AK53">
        <v>20.045213149487786</v>
      </c>
      <c r="AL53">
        <v>0</v>
      </c>
      <c r="AM53">
        <v>0</v>
      </c>
      <c r="AN53">
        <v>1.0158998604176757</v>
      </c>
      <c r="AO53">
        <v>0</v>
      </c>
      <c r="AP53">
        <v>0.94890494797017377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514.65604969353035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4.9700986043866937</v>
      </c>
      <c r="L54">
        <v>125.55020757981757</v>
      </c>
      <c r="M54">
        <v>19.851372284646938</v>
      </c>
      <c r="N54">
        <v>35.187372319876815</v>
      </c>
      <c r="O54">
        <v>0</v>
      </c>
      <c r="P54">
        <v>30.441212457625529</v>
      </c>
      <c r="Q54">
        <v>6.4669646666666667</v>
      </c>
      <c r="R54">
        <v>12.566042621712221</v>
      </c>
      <c r="S54">
        <v>7.8205965672757483</v>
      </c>
      <c r="T54">
        <v>0</v>
      </c>
      <c r="U54">
        <v>61.413703859660323</v>
      </c>
      <c r="V54">
        <v>6.1595829965156801</v>
      </c>
      <c r="W54">
        <v>13.127545610474632</v>
      </c>
      <c r="X54">
        <v>43.942497357910902</v>
      </c>
      <c r="Y54">
        <v>0</v>
      </c>
      <c r="Z54">
        <v>3.8645520340909094</v>
      </c>
      <c r="AA54">
        <v>3.7447285333333333</v>
      </c>
      <c r="AB54">
        <v>11.708161574629045</v>
      </c>
      <c r="AC54">
        <v>8.611986510342712</v>
      </c>
      <c r="AD54">
        <v>5.414380764697249</v>
      </c>
      <c r="AE54">
        <v>14.647511168441158</v>
      </c>
      <c r="AF54">
        <v>0</v>
      </c>
      <c r="AG54">
        <v>11.519011089234427</v>
      </c>
      <c r="AH54">
        <v>45.317470424095944</v>
      </c>
      <c r="AI54">
        <v>1.0562758707701867</v>
      </c>
      <c r="AJ54">
        <v>0</v>
      </c>
      <c r="AK54">
        <v>20.045213149487786</v>
      </c>
      <c r="AL54">
        <v>0</v>
      </c>
      <c r="AM54">
        <v>0</v>
      </c>
      <c r="AN54">
        <v>1.0158998604176757</v>
      </c>
      <c r="AO54">
        <v>0</v>
      </c>
      <c r="AP54">
        <v>0.94890494797017377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514.65604969353035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4.9700986043866937</v>
      </c>
      <c r="L55">
        <v>125.55020757981757</v>
      </c>
      <c r="M55">
        <v>19.851372284646938</v>
      </c>
      <c r="N55">
        <v>35.187372319876815</v>
      </c>
      <c r="O55">
        <v>0</v>
      </c>
      <c r="P55">
        <v>30.441212457625529</v>
      </c>
      <c r="Q55">
        <v>6.4669646666666667</v>
      </c>
      <c r="R55">
        <v>12.566042621712221</v>
      </c>
      <c r="S55">
        <v>7.8205965672757483</v>
      </c>
      <c r="T55">
        <v>0</v>
      </c>
      <c r="U55">
        <v>61.172180810104798</v>
      </c>
      <c r="V55">
        <v>6.1595829965156801</v>
      </c>
      <c r="W55">
        <v>13.127545610474632</v>
      </c>
      <c r="X55">
        <v>43.942497357910902</v>
      </c>
      <c r="Y55">
        <v>0</v>
      </c>
      <c r="Z55">
        <v>3.8645520340909094</v>
      </c>
      <c r="AA55">
        <v>3.7447285333333333</v>
      </c>
      <c r="AB55">
        <v>11.708161574629045</v>
      </c>
      <c r="AC55">
        <v>8.611986510342712</v>
      </c>
      <c r="AD55">
        <v>5.414380764697249</v>
      </c>
      <c r="AE55">
        <v>14.647511168441158</v>
      </c>
      <c r="AF55">
        <v>0</v>
      </c>
      <c r="AG55">
        <v>11.519011089234427</v>
      </c>
      <c r="AH55">
        <v>45.317470424095944</v>
      </c>
      <c r="AI55">
        <v>1.0562758707701867</v>
      </c>
      <c r="AJ55">
        <v>0</v>
      </c>
      <c r="AK55">
        <v>20.045213149487786</v>
      </c>
      <c r="AL55">
        <v>0</v>
      </c>
      <c r="AM55">
        <v>0</v>
      </c>
      <c r="AN55">
        <v>1.0158998604176757</v>
      </c>
      <c r="AO55">
        <v>0</v>
      </c>
      <c r="AP55">
        <v>0.94890494797017377</v>
      </c>
      <c r="AQ55">
        <v>0</v>
      </c>
      <c r="AR55">
        <v>11.449076099999999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516.05010894397481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4.9700986043866937</v>
      </c>
      <c r="L56">
        <v>125.55020757981757</v>
      </c>
      <c r="M56">
        <v>19.851372284646938</v>
      </c>
      <c r="N56">
        <v>35.187372319876815</v>
      </c>
      <c r="O56">
        <v>0</v>
      </c>
      <c r="P56">
        <v>30.441212457625529</v>
      </c>
      <c r="Q56">
        <v>6.4669646666666667</v>
      </c>
      <c r="R56">
        <v>12.566042621712221</v>
      </c>
      <c r="S56">
        <v>7.8205965672757483</v>
      </c>
      <c r="T56">
        <v>0</v>
      </c>
      <c r="U56">
        <v>61.172180810104798</v>
      </c>
      <c r="V56">
        <v>6.1595829965156801</v>
      </c>
      <c r="W56">
        <v>13.127545610474632</v>
      </c>
      <c r="X56">
        <v>43.942497357910902</v>
      </c>
      <c r="Y56">
        <v>0</v>
      </c>
      <c r="Z56">
        <v>3.8645520340909094</v>
      </c>
      <c r="AA56">
        <v>3.8608150957805902</v>
      </c>
      <c r="AB56">
        <v>11.708161574629045</v>
      </c>
      <c r="AC56">
        <v>8.611986510342712</v>
      </c>
      <c r="AD56">
        <v>5.414380764697249</v>
      </c>
      <c r="AE56">
        <v>14.647511168441158</v>
      </c>
      <c r="AF56">
        <v>0</v>
      </c>
      <c r="AG56">
        <v>11.519011089234427</v>
      </c>
      <c r="AH56">
        <v>45.317470424095944</v>
      </c>
      <c r="AI56">
        <v>1.0562758707701867</v>
      </c>
      <c r="AJ56">
        <v>0</v>
      </c>
      <c r="AK56">
        <v>20.045213149487786</v>
      </c>
      <c r="AL56">
        <v>0</v>
      </c>
      <c r="AM56">
        <v>0</v>
      </c>
      <c r="AN56">
        <v>1.0158998604176757</v>
      </c>
      <c r="AO56">
        <v>0</v>
      </c>
      <c r="AP56">
        <v>0.94890494797017377</v>
      </c>
      <c r="AQ56">
        <v>0</v>
      </c>
      <c r="AR56">
        <v>11.449076099999999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516.16619550642201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9.0500336224326485</v>
      </c>
      <c r="L57">
        <v>120.36169000785149</v>
      </c>
      <c r="M57">
        <v>19.851372284646938</v>
      </c>
      <c r="N57">
        <v>35.187372319876815</v>
      </c>
      <c r="O57">
        <v>0</v>
      </c>
      <c r="P57">
        <v>31.341228584876276</v>
      </c>
      <c r="Q57">
        <v>6.4688030795974383</v>
      </c>
      <c r="R57">
        <v>12.560236893705325</v>
      </c>
      <c r="S57">
        <v>7.8181630322097382</v>
      </c>
      <c r="T57">
        <v>0</v>
      </c>
      <c r="U57">
        <v>61.172180810104798</v>
      </c>
      <c r="V57">
        <v>6.1595829965156801</v>
      </c>
      <c r="W57">
        <v>13.127545610474632</v>
      </c>
      <c r="X57">
        <v>43.942497357910902</v>
      </c>
      <c r="Y57">
        <v>0</v>
      </c>
      <c r="Z57">
        <v>3.8645520340909094</v>
      </c>
      <c r="AA57">
        <v>4.1622657991561178</v>
      </c>
      <c r="AB57">
        <v>11.708161574629045</v>
      </c>
      <c r="AC57">
        <v>8.611986510342712</v>
      </c>
      <c r="AD57">
        <v>5.414380764697249</v>
      </c>
      <c r="AE57">
        <v>14.647511168441158</v>
      </c>
      <c r="AF57">
        <v>0</v>
      </c>
      <c r="AG57">
        <v>11.519011089234427</v>
      </c>
      <c r="AH57">
        <v>45.317470424095944</v>
      </c>
      <c r="AI57">
        <v>1.0562758707701867</v>
      </c>
      <c r="AJ57">
        <v>0</v>
      </c>
      <c r="AK57">
        <v>20.045213149487786</v>
      </c>
      <c r="AL57">
        <v>0</v>
      </c>
      <c r="AM57">
        <v>0</v>
      </c>
      <c r="AN57">
        <v>1.0158998604176757</v>
      </c>
      <c r="AO57">
        <v>0</v>
      </c>
      <c r="AP57">
        <v>0.94890494797017377</v>
      </c>
      <c r="AQ57">
        <v>0</v>
      </c>
      <c r="AR57">
        <v>11.449076099999999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516.25267893298599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9.0500336224326485</v>
      </c>
      <c r="L58">
        <v>193.16008074040772</v>
      </c>
      <c r="M58">
        <v>19.851372284646938</v>
      </c>
      <c r="N58">
        <v>35.187372319876815</v>
      </c>
      <c r="O58">
        <v>0</v>
      </c>
      <c r="P58">
        <v>32.881469909527915</v>
      </c>
      <c r="Q58">
        <v>6.468832085086917</v>
      </c>
      <c r="R58">
        <v>12.560236893705325</v>
      </c>
      <c r="S58">
        <v>7.8181630322097382</v>
      </c>
      <c r="T58">
        <v>0</v>
      </c>
      <c r="U58">
        <v>61.172180810104798</v>
      </c>
      <c r="V58">
        <v>6.1595829965156801</v>
      </c>
      <c r="W58">
        <v>13.127545610474632</v>
      </c>
      <c r="X58">
        <v>43.942497357910902</v>
      </c>
      <c r="Y58">
        <v>0</v>
      </c>
      <c r="Z58">
        <v>3.8645520340909094</v>
      </c>
      <c r="AA58">
        <v>4.1622657991561178</v>
      </c>
      <c r="AB58">
        <v>11.708161574629045</v>
      </c>
      <c r="AC58">
        <v>8.611986510342712</v>
      </c>
      <c r="AD58">
        <v>5.414380764697249</v>
      </c>
      <c r="AE58">
        <v>14.647511168441158</v>
      </c>
      <c r="AF58">
        <v>0</v>
      </c>
      <c r="AG58">
        <v>11.519011089234427</v>
      </c>
      <c r="AH58">
        <v>45.317470424095944</v>
      </c>
      <c r="AI58">
        <v>1.0562758707701867</v>
      </c>
      <c r="AJ58">
        <v>0</v>
      </c>
      <c r="AK58">
        <v>20.045213149487786</v>
      </c>
      <c r="AL58">
        <v>0</v>
      </c>
      <c r="AM58">
        <v>0</v>
      </c>
      <c r="AN58">
        <v>1.0158998604176757</v>
      </c>
      <c r="AO58">
        <v>0</v>
      </c>
      <c r="AP58">
        <v>0.94890494797017377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588.95575769568336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9.0500136873834904</v>
      </c>
      <c r="L59">
        <v>270.4236592382872</v>
      </c>
      <c r="M59">
        <v>19.851372284646938</v>
      </c>
      <c r="N59">
        <v>35.187372319876815</v>
      </c>
      <c r="O59">
        <v>0</v>
      </c>
      <c r="P59">
        <v>31.519405090425977</v>
      </c>
      <c r="Q59">
        <v>6.468832085086917</v>
      </c>
      <c r="R59">
        <v>12.560236893705325</v>
      </c>
      <c r="S59">
        <v>7.8181630322097382</v>
      </c>
      <c r="T59">
        <v>0</v>
      </c>
      <c r="U59">
        <v>61.172180810104798</v>
      </c>
      <c r="V59">
        <v>6.1595829965156801</v>
      </c>
      <c r="W59">
        <v>13.127545610474632</v>
      </c>
      <c r="X59">
        <v>43.942497357910902</v>
      </c>
      <c r="Y59">
        <v>0</v>
      </c>
      <c r="Z59">
        <v>3.8645520340909094</v>
      </c>
      <c r="AA59">
        <v>4.1622657991561178</v>
      </c>
      <c r="AB59">
        <v>11.708161574629045</v>
      </c>
      <c r="AC59">
        <v>8.611986510342712</v>
      </c>
      <c r="AD59">
        <v>5.414380764697249</v>
      </c>
      <c r="AE59">
        <v>14.647511168441158</v>
      </c>
      <c r="AF59">
        <v>0</v>
      </c>
      <c r="AG59">
        <v>11.519011089234427</v>
      </c>
      <c r="AH59">
        <v>45.317470424095944</v>
      </c>
      <c r="AI59">
        <v>1.0562758707701867</v>
      </c>
      <c r="AJ59">
        <v>0</v>
      </c>
      <c r="AK59">
        <v>20.045213149487786</v>
      </c>
      <c r="AL59">
        <v>0</v>
      </c>
      <c r="AM59">
        <v>0</v>
      </c>
      <c r="AN59">
        <v>0.97895939599593118</v>
      </c>
      <c r="AO59">
        <v>0</v>
      </c>
      <c r="AP59">
        <v>0.94890494797017377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664.82031097499009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9.0500253339046282</v>
      </c>
      <c r="L60">
        <v>270.4236592382872</v>
      </c>
      <c r="M60">
        <v>19.851372284646938</v>
      </c>
      <c r="N60">
        <v>35.187372319876815</v>
      </c>
      <c r="O60">
        <v>0</v>
      </c>
      <c r="P60">
        <v>31.519565214398014</v>
      </c>
      <c r="Q60">
        <v>6.468832085086917</v>
      </c>
      <c r="R60">
        <v>12.560236893705325</v>
      </c>
      <c r="S60">
        <v>7.8181630322097382</v>
      </c>
      <c r="T60">
        <v>0</v>
      </c>
      <c r="U60">
        <v>61.172180810104798</v>
      </c>
      <c r="V60">
        <v>6.1595829965156801</v>
      </c>
      <c r="W60">
        <v>13.127545610474632</v>
      </c>
      <c r="X60">
        <v>43.942497357910902</v>
      </c>
      <c r="Y60">
        <v>0</v>
      </c>
      <c r="Z60">
        <v>3.8645520340909094</v>
      </c>
      <c r="AA60">
        <v>4.1622657991561178</v>
      </c>
      <c r="AB60">
        <v>11.708161574629045</v>
      </c>
      <c r="AC60">
        <v>8.611986510342712</v>
      </c>
      <c r="AD60">
        <v>5.414380764697249</v>
      </c>
      <c r="AE60">
        <v>14.647511168441158</v>
      </c>
      <c r="AF60">
        <v>0</v>
      </c>
      <c r="AG60">
        <v>11.519011089234427</v>
      </c>
      <c r="AH60">
        <v>45.317470424095944</v>
      </c>
      <c r="AI60">
        <v>1.0562758707701867</v>
      </c>
      <c r="AJ60">
        <v>0</v>
      </c>
      <c r="AK60">
        <v>20.045213149487786</v>
      </c>
      <c r="AL60">
        <v>0</v>
      </c>
      <c r="AM60">
        <v>0</v>
      </c>
      <c r="AN60">
        <v>0.97895939599593118</v>
      </c>
      <c r="AO60">
        <v>0</v>
      </c>
      <c r="AP60">
        <v>0.94890494797017377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664.82048274548322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9.0500253339046282</v>
      </c>
      <c r="L61">
        <v>338.03295299999996</v>
      </c>
      <c r="M61">
        <v>19.851372284646938</v>
      </c>
      <c r="N61">
        <v>35.187372319876815</v>
      </c>
      <c r="O61">
        <v>0</v>
      </c>
      <c r="P61">
        <v>31.519342615443833</v>
      </c>
      <c r="Q61">
        <v>6.468832085086917</v>
      </c>
      <c r="R61">
        <v>12.560236893705325</v>
      </c>
      <c r="S61">
        <v>7.8181630322097382</v>
      </c>
      <c r="T61">
        <v>0</v>
      </c>
      <c r="U61">
        <v>61.172180810104798</v>
      </c>
      <c r="V61">
        <v>6.1595829965156801</v>
      </c>
      <c r="W61">
        <v>13.127545610474632</v>
      </c>
      <c r="X61">
        <v>43.942497357910902</v>
      </c>
      <c r="Y61">
        <v>0</v>
      </c>
      <c r="Z61">
        <v>3.8645520340909094</v>
      </c>
      <c r="AA61">
        <v>8.3245315983122357</v>
      </c>
      <c r="AB61">
        <v>11.708161574629045</v>
      </c>
      <c r="AC61">
        <v>8.611986510342712</v>
      </c>
      <c r="AD61">
        <v>5.414380764697249</v>
      </c>
      <c r="AE61">
        <v>14.647511168441158</v>
      </c>
      <c r="AF61">
        <v>0</v>
      </c>
      <c r="AG61">
        <v>11.519011089234427</v>
      </c>
      <c r="AH61">
        <v>45.317470424095944</v>
      </c>
      <c r="AI61">
        <v>1.0562758707701867</v>
      </c>
      <c r="AJ61">
        <v>0</v>
      </c>
      <c r="AK61">
        <v>20.045213149487786</v>
      </c>
      <c r="AL61">
        <v>0</v>
      </c>
      <c r="AM61">
        <v>0</v>
      </c>
      <c r="AN61">
        <v>0.97895939599593118</v>
      </c>
      <c r="AO61">
        <v>0</v>
      </c>
      <c r="AP61">
        <v>0.94890494797017377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736.59181970739803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9.0500253339046282</v>
      </c>
      <c r="L62">
        <v>376.19055200000003</v>
      </c>
      <c r="M62">
        <v>19.851372284646938</v>
      </c>
      <c r="N62">
        <v>35.187372319876815</v>
      </c>
      <c r="O62">
        <v>0</v>
      </c>
      <c r="P62">
        <v>31.521519820142991</v>
      </c>
      <c r="Q62">
        <v>6.468832085086917</v>
      </c>
      <c r="R62">
        <v>12.560236893705325</v>
      </c>
      <c r="S62">
        <v>7.8181630322097382</v>
      </c>
      <c r="T62">
        <v>0</v>
      </c>
      <c r="U62">
        <v>61.172180810104798</v>
      </c>
      <c r="V62">
        <v>6.1595829965156801</v>
      </c>
      <c r="W62">
        <v>13.127545610474632</v>
      </c>
      <c r="X62">
        <v>43.942497357910902</v>
      </c>
      <c r="Y62">
        <v>0</v>
      </c>
      <c r="Z62">
        <v>3.8645520340909094</v>
      </c>
      <c r="AA62">
        <v>8.3245315983122357</v>
      </c>
      <c r="AB62">
        <v>11.708161574629045</v>
      </c>
      <c r="AC62">
        <v>8.611986510342712</v>
      </c>
      <c r="AD62">
        <v>5.414380764697249</v>
      </c>
      <c r="AE62">
        <v>14.647511168441158</v>
      </c>
      <c r="AF62">
        <v>0</v>
      </c>
      <c r="AG62">
        <v>11.519011089234427</v>
      </c>
      <c r="AH62">
        <v>45.317470424095944</v>
      </c>
      <c r="AI62">
        <v>1.0562758707701867</v>
      </c>
      <c r="AJ62">
        <v>0</v>
      </c>
      <c r="AK62">
        <v>20.045213149487786</v>
      </c>
      <c r="AL62">
        <v>0</v>
      </c>
      <c r="AM62">
        <v>0</v>
      </c>
      <c r="AN62">
        <v>0.97895939599593118</v>
      </c>
      <c r="AO62">
        <v>0</v>
      </c>
      <c r="AP62">
        <v>0.94890494797017377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774.75159591209717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9.0500253339046282</v>
      </c>
      <c r="L63">
        <v>376.19055200000003</v>
      </c>
      <c r="M63">
        <v>19.851372284646938</v>
      </c>
      <c r="N63">
        <v>35.187372319876815</v>
      </c>
      <c r="O63">
        <v>0</v>
      </c>
      <c r="P63">
        <v>31.519088657796377</v>
      </c>
      <c r="Q63">
        <v>6.468832085086917</v>
      </c>
      <c r="R63">
        <v>12.560236893705325</v>
      </c>
      <c r="S63">
        <v>7.8181630322097382</v>
      </c>
      <c r="T63">
        <v>0</v>
      </c>
      <c r="U63">
        <v>61.172180810104798</v>
      </c>
      <c r="V63">
        <v>6.1595829965156801</v>
      </c>
      <c r="W63">
        <v>13.127545610474632</v>
      </c>
      <c r="X63">
        <v>43.942497357910902</v>
      </c>
      <c r="Y63">
        <v>0</v>
      </c>
      <c r="Z63">
        <v>3.8645520340909094</v>
      </c>
      <c r="AA63">
        <v>8.3245315983122357</v>
      </c>
      <c r="AB63">
        <v>11.708161574629045</v>
      </c>
      <c r="AC63">
        <v>8.611986510342712</v>
      </c>
      <c r="AD63">
        <v>2.7071902535795145</v>
      </c>
      <c r="AE63">
        <v>14.647511168441158</v>
      </c>
      <c r="AF63">
        <v>0</v>
      </c>
      <c r="AG63">
        <v>11.519011089234427</v>
      </c>
      <c r="AH63">
        <v>45.317470424095944</v>
      </c>
      <c r="AI63">
        <v>1.0562758707701867</v>
      </c>
      <c r="AJ63">
        <v>0</v>
      </c>
      <c r="AK63">
        <v>20.045213149487786</v>
      </c>
      <c r="AL63">
        <v>0</v>
      </c>
      <c r="AM63">
        <v>0</v>
      </c>
      <c r="AN63">
        <v>0.97895939599593118</v>
      </c>
      <c r="AO63">
        <v>0</v>
      </c>
      <c r="AP63">
        <v>0.94890494797017377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772.04197423863275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9.0500253339046282</v>
      </c>
      <c r="L64">
        <v>376.19055200000003</v>
      </c>
      <c r="M64">
        <v>19.851372284646938</v>
      </c>
      <c r="N64">
        <v>35.187372319876815</v>
      </c>
      <c r="O64">
        <v>0</v>
      </c>
      <c r="P64">
        <v>31.52049031498882</v>
      </c>
      <c r="Q64">
        <v>6.468832085086917</v>
      </c>
      <c r="R64">
        <v>10.772809237762235</v>
      </c>
      <c r="S64">
        <v>7.8181630322097382</v>
      </c>
      <c r="T64">
        <v>0</v>
      </c>
      <c r="U64">
        <v>61.172180810104798</v>
      </c>
      <c r="V64">
        <v>6.1595829965156801</v>
      </c>
      <c r="W64">
        <v>13.127545610474632</v>
      </c>
      <c r="X64">
        <v>43.942497357910902</v>
      </c>
      <c r="Y64">
        <v>0</v>
      </c>
      <c r="Z64">
        <v>3.8645520340909094</v>
      </c>
      <c r="AA64">
        <v>8.3245315983122357</v>
      </c>
      <c r="AB64">
        <v>11.708161574629045</v>
      </c>
      <c r="AC64">
        <v>8.611986510342712</v>
      </c>
      <c r="AD64">
        <v>2.7071902535795145</v>
      </c>
      <c r="AE64">
        <v>14.647511168441158</v>
      </c>
      <c r="AF64">
        <v>0</v>
      </c>
      <c r="AG64">
        <v>11.519011089234427</v>
      </c>
      <c r="AH64">
        <v>45.317470424095944</v>
      </c>
      <c r="AI64">
        <v>1.0562758707701867</v>
      </c>
      <c r="AJ64">
        <v>0</v>
      </c>
      <c r="AK64">
        <v>20.045213149487786</v>
      </c>
      <c r="AL64">
        <v>0</v>
      </c>
      <c r="AM64">
        <v>0</v>
      </c>
      <c r="AN64">
        <v>0.97895939599593118</v>
      </c>
      <c r="AO64">
        <v>0</v>
      </c>
      <c r="AP64">
        <v>0.94890494797017377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770.25594823988217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9.0500253339046282</v>
      </c>
      <c r="L65">
        <v>376.19055200000003</v>
      </c>
      <c r="M65">
        <v>19.851372284646938</v>
      </c>
      <c r="N65">
        <v>35.187372319876815</v>
      </c>
      <c r="O65">
        <v>0</v>
      </c>
      <c r="P65">
        <v>31.518992103699389</v>
      </c>
      <c r="Q65">
        <v>6.468832085086917</v>
      </c>
      <c r="R65">
        <v>12.560236893705325</v>
      </c>
      <c r="S65">
        <v>7.8181630322097382</v>
      </c>
      <c r="T65">
        <v>0</v>
      </c>
      <c r="U65">
        <v>61.172180810104798</v>
      </c>
      <c r="V65">
        <v>6.1595829965156801</v>
      </c>
      <c r="W65">
        <v>13.127545610474632</v>
      </c>
      <c r="X65">
        <v>43.942497357910902</v>
      </c>
      <c r="Y65">
        <v>0</v>
      </c>
      <c r="Z65">
        <v>1.9322761704545457</v>
      </c>
      <c r="AA65">
        <v>8.3245315983122357</v>
      </c>
      <c r="AB65">
        <v>11.708161574629045</v>
      </c>
      <c r="AC65">
        <v>8.611986510342712</v>
      </c>
      <c r="AD65">
        <v>2.7071902535795145</v>
      </c>
      <c r="AE65">
        <v>14.647511168441158</v>
      </c>
      <c r="AF65">
        <v>0</v>
      </c>
      <c r="AG65">
        <v>11.519011089234427</v>
      </c>
      <c r="AH65">
        <v>45.317470424095944</v>
      </c>
      <c r="AI65">
        <v>1.0562758707701867</v>
      </c>
      <c r="AJ65">
        <v>0</v>
      </c>
      <c r="AK65">
        <v>20.045213149487786</v>
      </c>
      <c r="AL65">
        <v>0</v>
      </c>
      <c r="AM65">
        <v>0</v>
      </c>
      <c r="AN65">
        <v>0.97895939599593118</v>
      </c>
      <c r="AO65">
        <v>0</v>
      </c>
      <c r="AP65">
        <v>2.4671533555923775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771.62785022852165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9.0500253339046282</v>
      </c>
      <c r="L66">
        <v>376.19055200000003</v>
      </c>
      <c r="M66">
        <v>19.851372284646938</v>
      </c>
      <c r="N66">
        <v>35.187372319876815</v>
      </c>
      <c r="O66">
        <v>0</v>
      </c>
      <c r="P66">
        <v>31.530864123942294</v>
      </c>
      <c r="Q66">
        <v>6.468832085086917</v>
      </c>
      <c r="R66">
        <v>12.560236893705325</v>
      </c>
      <c r="S66">
        <v>7.8181630322097382</v>
      </c>
      <c r="T66">
        <v>0</v>
      </c>
      <c r="U66">
        <v>61.172180810104798</v>
      </c>
      <c r="V66">
        <v>6.1595829965156801</v>
      </c>
      <c r="W66">
        <v>13.127545610474632</v>
      </c>
      <c r="X66">
        <v>43.942497357910902</v>
      </c>
      <c r="Y66">
        <v>0</v>
      </c>
      <c r="Z66">
        <v>1.9322761704545457</v>
      </c>
      <c r="AA66">
        <v>8.3245315983122357</v>
      </c>
      <c r="AB66">
        <v>11.708161574629045</v>
      </c>
      <c r="AC66">
        <v>8.611986510342712</v>
      </c>
      <c r="AD66">
        <v>2.7071902535795145</v>
      </c>
      <c r="AE66">
        <v>14.647511168441158</v>
      </c>
      <c r="AF66">
        <v>0</v>
      </c>
      <c r="AG66">
        <v>11.519011089234427</v>
      </c>
      <c r="AH66">
        <v>45.317470424095944</v>
      </c>
      <c r="AI66">
        <v>1.0562758707701867</v>
      </c>
      <c r="AJ66">
        <v>0</v>
      </c>
      <c r="AK66">
        <v>20.045213149487786</v>
      </c>
      <c r="AL66">
        <v>0</v>
      </c>
      <c r="AM66">
        <v>0</v>
      </c>
      <c r="AN66">
        <v>0.97895939599593118</v>
      </c>
      <c r="AO66">
        <v>0</v>
      </c>
      <c r="AP66">
        <v>2.4671533555923775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771.63972224876454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9.0500253339046282</v>
      </c>
      <c r="L67">
        <v>376.19055200000003</v>
      </c>
      <c r="M67">
        <v>17.181404579116602</v>
      </c>
      <c r="N67">
        <v>35.187372319876815</v>
      </c>
      <c r="O67">
        <v>0</v>
      </c>
      <c r="P67">
        <v>31.524452744612717</v>
      </c>
      <c r="Q67">
        <v>6.468832085086917</v>
      </c>
      <c r="R67">
        <v>9.8987604736842112</v>
      </c>
      <c r="S67">
        <v>7.8181630322097382</v>
      </c>
      <c r="T67">
        <v>0</v>
      </c>
      <c r="U67">
        <v>61.172180810104798</v>
      </c>
      <c r="V67">
        <v>6.1595829965156801</v>
      </c>
      <c r="W67">
        <v>13.127545610474632</v>
      </c>
      <c r="X67">
        <v>43.942497357910902</v>
      </c>
      <c r="Y67">
        <v>0</v>
      </c>
      <c r="Z67">
        <v>1.9322761704545457</v>
      </c>
      <c r="AA67">
        <v>8.3245315983122357</v>
      </c>
      <c r="AB67">
        <v>11.708161574629045</v>
      </c>
      <c r="AC67">
        <v>8.611986510342712</v>
      </c>
      <c r="AD67">
        <v>2.7071902535795145</v>
      </c>
      <c r="AE67">
        <v>14.647511168441158</v>
      </c>
      <c r="AF67">
        <v>0</v>
      </c>
      <c r="AG67">
        <v>11.519011089234427</v>
      </c>
      <c r="AH67">
        <v>45.317470424095944</v>
      </c>
      <c r="AI67">
        <v>0</v>
      </c>
      <c r="AJ67">
        <v>0</v>
      </c>
      <c r="AK67">
        <v>20.045213149487786</v>
      </c>
      <c r="AL67">
        <v>0</v>
      </c>
      <c r="AM67">
        <v>0</v>
      </c>
      <c r="AN67">
        <v>0.97895939599593118</v>
      </c>
      <c r="AO67">
        <v>0</v>
      </c>
      <c r="AP67">
        <v>3.4160583035625511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766.19449582108348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9.0500253339046282</v>
      </c>
      <c r="L68">
        <v>376.19055200000003</v>
      </c>
      <c r="M68">
        <v>17.181404579116602</v>
      </c>
      <c r="N68">
        <v>35.187372319876815</v>
      </c>
      <c r="O68">
        <v>0</v>
      </c>
      <c r="P68">
        <v>31.524452744612717</v>
      </c>
      <c r="Q68">
        <v>6.468832085086917</v>
      </c>
      <c r="R68">
        <v>9.8987604736842112</v>
      </c>
      <c r="S68">
        <v>7.8181630322097382</v>
      </c>
      <c r="T68">
        <v>0</v>
      </c>
      <c r="U68">
        <v>61.172180810104798</v>
      </c>
      <c r="V68">
        <v>6.1595829965156801</v>
      </c>
      <c r="W68">
        <v>13.127545610474632</v>
      </c>
      <c r="X68">
        <v>43.942497357910902</v>
      </c>
      <c r="Y68">
        <v>0</v>
      </c>
      <c r="Z68">
        <v>1.9322761704545457</v>
      </c>
      <c r="AA68">
        <v>8.3245315983122357</v>
      </c>
      <c r="AB68">
        <v>11.708161574629045</v>
      </c>
      <c r="AC68">
        <v>8.611986510342712</v>
      </c>
      <c r="AD68">
        <v>2.7071902535795145</v>
      </c>
      <c r="AE68">
        <v>14.647511168441158</v>
      </c>
      <c r="AF68">
        <v>0</v>
      </c>
      <c r="AG68">
        <v>11.519011089234427</v>
      </c>
      <c r="AH68">
        <v>45.317470424095944</v>
      </c>
      <c r="AI68">
        <v>0</v>
      </c>
      <c r="AJ68">
        <v>0</v>
      </c>
      <c r="AK68">
        <v>20.045213149487786</v>
      </c>
      <c r="AL68">
        <v>0</v>
      </c>
      <c r="AM68">
        <v>0</v>
      </c>
      <c r="AN68">
        <v>0.97895939599593118</v>
      </c>
      <c r="AO68">
        <v>0</v>
      </c>
      <c r="AP68">
        <v>3.4160583035625511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766.19449582108348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9.0500253339046282</v>
      </c>
      <c r="L69">
        <v>376.19055200000003</v>
      </c>
      <c r="M69">
        <v>17.181404579116602</v>
      </c>
      <c r="N69">
        <v>35.187372319876815</v>
      </c>
      <c r="O69">
        <v>0</v>
      </c>
      <c r="P69">
        <v>31.524452744612717</v>
      </c>
      <c r="Q69">
        <v>6.468832085086917</v>
      </c>
      <c r="R69">
        <v>12.387492472429908</v>
      </c>
      <c r="S69">
        <v>7.8181630322097382</v>
      </c>
      <c r="T69">
        <v>0</v>
      </c>
      <c r="U69">
        <v>61.172180810104798</v>
      </c>
      <c r="V69">
        <v>6.1595829965156801</v>
      </c>
      <c r="W69">
        <v>13.127545610474632</v>
      </c>
      <c r="X69">
        <v>43.942497357910902</v>
      </c>
      <c r="Y69">
        <v>0</v>
      </c>
      <c r="Z69">
        <v>1.9322761704545457</v>
      </c>
      <c r="AA69">
        <v>8.3245315983122357</v>
      </c>
      <c r="AB69">
        <v>11.708161574629045</v>
      </c>
      <c r="AC69">
        <v>8.611986510342712</v>
      </c>
      <c r="AD69">
        <v>2.7071902535795145</v>
      </c>
      <c r="AE69">
        <v>14.647511168441158</v>
      </c>
      <c r="AF69">
        <v>0</v>
      </c>
      <c r="AG69">
        <v>11.519011089234427</v>
      </c>
      <c r="AH69">
        <v>45.317470424095944</v>
      </c>
      <c r="AI69">
        <v>0</v>
      </c>
      <c r="AJ69">
        <v>0</v>
      </c>
      <c r="AK69">
        <v>20.045213149487786</v>
      </c>
      <c r="AL69">
        <v>0</v>
      </c>
      <c r="AM69">
        <v>0</v>
      </c>
      <c r="AN69">
        <v>0.97895939599593118</v>
      </c>
      <c r="AO69">
        <v>0</v>
      </c>
      <c r="AP69">
        <v>0.75912420381110179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766.02629372007777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9.0500253339046282</v>
      </c>
      <c r="L70">
        <v>338.03295299999996</v>
      </c>
      <c r="M70">
        <v>17.181404579116602</v>
      </c>
      <c r="N70">
        <v>35.187372319876815</v>
      </c>
      <c r="O70">
        <v>0</v>
      </c>
      <c r="P70">
        <v>31.524452744612717</v>
      </c>
      <c r="Q70">
        <v>6.468832085086917</v>
      </c>
      <c r="R70">
        <v>12.387492472429908</v>
      </c>
      <c r="S70">
        <v>7.8181630322097382</v>
      </c>
      <c r="T70">
        <v>0</v>
      </c>
      <c r="U70">
        <v>61.172180810104798</v>
      </c>
      <c r="V70">
        <v>6.1595829965156801</v>
      </c>
      <c r="W70">
        <v>13.127545610474632</v>
      </c>
      <c r="X70">
        <v>43.942497357910902</v>
      </c>
      <c r="Y70">
        <v>0</v>
      </c>
      <c r="Z70">
        <v>1.9322761704545457</v>
      </c>
      <c r="AA70">
        <v>8.3245315983122357</v>
      </c>
      <c r="AB70">
        <v>11.708161574629045</v>
      </c>
      <c r="AC70">
        <v>8.611986510342712</v>
      </c>
      <c r="AD70">
        <v>2.7071902535795145</v>
      </c>
      <c r="AE70">
        <v>14.647511168441158</v>
      </c>
      <c r="AF70">
        <v>0</v>
      </c>
      <c r="AG70">
        <v>11.519011089234427</v>
      </c>
      <c r="AH70">
        <v>45.317470424095944</v>
      </c>
      <c r="AI70">
        <v>0</v>
      </c>
      <c r="AJ70">
        <v>0</v>
      </c>
      <c r="AK70">
        <v>20.045213149487786</v>
      </c>
      <c r="AL70">
        <v>0</v>
      </c>
      <c r="AM70">
        <v>0</v>
      </c>
      <c r="AN70">
        <v>0.97895939599593118</v>
      </c>
      <c r="AO70">
        <v>0</v>
      </c>
      <c r="AP70">
        <v>0.75912420381110179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727.86869472007777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9.0500253339046282</v>
      </c>
      <c r="L71">
        <v>376.19055200000003</v>
      </c>
      <c r="M71">
        <v>17.181404579116602</v>
      </c>
      <c r="N71">
        <v>35.187372319876815</v>
      </c>
      <c r="O71">
        <v>0</v>
      </c>
      <c r="P71">
        <v>31.524452744612717</v>
      </c>
      <c r="Q71">
        <v>6.468832085086917</v>
      </c>
      <c r="R71">
        <v>12.387492472429908</v>
      </c>
      <c r="S71">
        <v>7.8181630322097382</v>
      </c>
      <c r="T71">
        <v>0</v>
      </c>
      <c r="U71">
        <v>61.172180810104798</v>
      </c>
      <c r="V71">
        <v>6.1595829965156801</v>
      </c>
      <c r="W71">
        <v>13.127545610474632</v>
      </c>
      <c r="X71">
        <v>43.942497357910902</v>
      </c>
      <c r="Y71">
        <v>0</v>
      </c>
      <c r="Z71">
        <v>1.9322761704545457</v>
      </c>
      <c r="AA71">
        <v>8.3245315983122357</v>
      </c>
      <c r="AB71">
        <v>11.708161574629045</v>
      </c>
      <c r="AC71">
        <v>8.611986510342712</v>
      </c>
      <c r="AD71">
        <v>2.7071902535795145</v>
      </c>
      <c r="AE71">
        <v>14.647511168441158</v>
      </c>
      <c r="AF71">
        <v>0</v>
      </c>
      <c r="AG71">
        <v>11.519011089234427</v>
      </c>
      <c r="AH71">
        <v>45.317470424095944</v>
      </c>
      <c r="AI71">
        <v>0</v>
      </c>
      <c r="AJ71">
        <v>0</v>
      </c>
      <c r="AK71">
        <v>20.045213149487786</v>
      </c>
      <c r="AL71">
        <v>0</v>
      </c>
      <c r="AM71">
        <v>0</v>
      </c>
      <c r="AN71">
        <v>0.97895939599593118</v>
      </c>
      <c r="AO71">
        <v>0</v>
      </c>
      <c r="AP71">
        <v>0.75912420381110179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766.02629372007777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9.0500253339046282</v>
      </c>
      <c r="L72">
        <v>376.19055200000003</v>
      </c>
      <c r="M72">
        <v>18.199908098434001</v>
      </c>
      <c r="N72">
        <v>35.187372319876815</v>
      </c>
      <c r="O72">
        <v>0</v>
      </c>
      <c r="P72">
        <v>31.524452744612717</v>
      </c>
      <c r="Q72">
        <v>6.468832085086917</v>
      </c>
      <c r="R72">
        <v>12.387492472429908</v>
      </c>
      <c r="S72">
        <v>7.8181630322097382</v>
      </c>
      <c r="T72">
        <v>0</v>
      </c>
      <c r="U72">
        <v>61.172180810104798</v>
      </c>
      <c r="V72">
        <v>6.1595829965156801</v>
      </c>
      <c r="W72">
        <v>13.127545610474632</v>
      </c>
      <c r="X72">
        <v>43.942497357910902</v>
      </c>
      <c r="Y72">
        <v>0</v>
      </c>
      <c r="Z72">
        <v>1.9322761704545457</v>
      </c>
      <c r="AA72">
        <v>8.3245315983122357</v>
      </c>
      <c r="AB72">
        <v>11.708161574629045</v>
      </c>
      <c r="AC72">
        <v>8.611986510342712</v>
      </c>
      <c r="AD72">
        <v>2.7071902535795145</v>
      </c>
      <c r="AE72">
        <v>14.647511168441158</v>
      </c>
      <c r="AF72">
        <v>0</v>
      </c>
      <c r="AG72">
        <v>11.519011089234427</v>
      </c>
      <c r="AH72">
        <v>45.317470424095944</v>
      </c>
      <c r="AI72">
        <v>0</v>
      </c>
      <c r="AJ72">
        <v>0</v>
      </c>
      <c r="AK72">
        <v>20.045213149487786</v>
      </c>
      <c r="AL72">
        <v>0</v>
      </c>
      <c r="AM72">
        <v>0</v>
      </c>
      <c r="AN72">
        <v>0.97895939599593118</v>
      </c>
      <c r="AO72">
        <v>0</v>
      </c>
      <c r="AP72">
        <v>0.75912420381110179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767.04479723939517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9.0500253339046282</v>
      </c>
      <c r="L73">
        <v>376.19055200000003</v>
      </c>
      <c r="M73">
        <v>20.259278817281469</v>
      </c>
      <c r="N73">
        <v>35.187372319876815</v>
      </c>
      <c r="O73">
        <v>0</v>
      </c>
      <c r="P73">
        <v>31.524452744612717</v>
      </c>
      <c r="Q73">
        <v>6.468832085086917</v>
      </c>
      <c r="R73">
        <v>12.387492472429908</v>
      </c>
      <c r="S73">
        <v>7.8181630322097382</v>
      </c>
      <c r="T73">
        <v>0</v>
      </c>
      <c r="U73">
        <v>61.172180810104798</v>
      </c>
      <c r="V73">
        <v>6.1595829965156801</v>
      </c>
      <c r="W73">
        <v>13.127545610474632</v>
      </c>
      <c r="X73">
        <v>43.942497357910902</v>
      </c>
      <c r="Y73">
        <v>0</v>
      </c>
      <c r="Z73">
        <v>1.9322761704545457</v>
      </c>
      <c r="AA73">
        <v>8.3245315983122357</v>
      </c>
      <c r="AB73">
        <v>11.708161574629045</v>
      </c>
      <c r="AC73">
        <v>8.611986510342712</v>
      </c>
      <c r="AD73">
        <v>2.7071902535795145</v>
      </c>
      <c r="AE73">
        <v>14.647511168441158</v>
      </c>
      <c r="AF73">
        <v>0</v>
      </c>
      <c r="AG73">
        <v>11.519011089234427</v>
      </c>
      <c r="AH73">
        <v>45.317470424095944</v>
      </c>
      <c r="AI73">
        <v>1.0562758707701867</v>
      </c>
      <c r="AJ73">
        <v>0</v>
      </c>
      <c r="AK73">
        <v>20.045213149487786</v>
      </c>
      <c r="AL73">
        <v>0</v>
      </c>
      <c r="AM73">
        <v>0</v>
      </c>
      <c r="AN73">
        <v>0.97895939599593118</v>
      </c>
      <c r="AO73">
        <v>0</v>
      </c>
      <c r="AP73">
        <v>3.4160583035625511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772.81737792876424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9.0500253339046282</v>
      </c>
      <c r="L74">
        <v>376.19055200000003</v>
      </c>
      <c r="M74">
        <v>23.189565859937304</v>
      </c>
      <c r="N74">
        <v>35.187372319876815</v>
      </c>
      <c r="O74">
        <v>0</v>
      </c>
      <c r="P74">
        <v>31.524452744612717</v>
      </c>
      <c r="Q74">
        <v>6.468832085086917</v>
      </c>
      <c r="R74">
        <v>12.387492472429908</v>
      </c>
      <c r="S74">
        <v>7.8181630322097382</v>
      </c>
      <c r="T74">
        <v>0</v>
      </c>
      <c r="U74">
        <v>61.172180810104798</v>
      </c>
      <c r="V74">
        <v>6.1595829965156801</v>
      </c>
      <c r="W74">
        <v>13.127545610474632</v>
      </c>
      <c r="X74">
        <v>43.942497357910902</v>
      </c>
      <c r="Y74">
        <v>0</v>
      </c>
      <c r="Z74">
        <v>1.9322761704545457</v>
      </c>
      <c r="AA74">
        <v>8.3245315983122357</v>
      </c>
      <c r="AB74">
        <v>11.708161574629045</v>
      </c>
      <c r="AC74">
        <v>8.611986510342712</v>
      </c>
      <c r="AD74">
        <v>2.7071902535795145</v>
      </c>
      <c r="AE74">
        <v>14.647511168441158</v>
      </c>
      <c r="AF74">
        <v>0</v>
      </c>
      <c r="AG74">
        <v>11.519011089234427</v>
      </c>
      <c r="AH74">
        <v>45.317470424095944</v>
      </c>
      <c r="AI74">
        <v>4.7155185876819674</v>
      </c>
      <c r="AJ74">
        <v>0</v>
      </c>
      <c r="AK74">
        <v>20.045213149487786</v>
      </c>
      <c r="AL74">
        <v>0</v>
      </c>
      <c r="AM74">
        <v>3.1600976978042521</v>
      </c>
      <c r="AN74">
        <v>0.97895939599593118</v>
      </c>
      <c r="AO74">
        <v>0</v>
      </c>
      <c r="AP74">
        <v>3.4160583035625511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782.5670053861362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9.0500253339046282</v>
      </c>
      <c r="L75">
        <v>376.19055200000003</v>
      </c>
      <c r="M75">
        <v>26.178560608772905</v>
      </c>
      <c r="N75">
        <v>35.187372319876815</v>
      </c>
      <c r="O75">
        <v>0</v>
      </c>
      <c r="P75">
        <v>31.524417251035885</v>
      </c>
      <c r="Q75">
        <v>6.468832085086917</v>
      </c>
      <c r="R75">
        <v>12.560236893705325</v>
      </c>
      <c r="S75">
        <v>7.8181630322097382</v>
      </c>
      <c r="T75">
        <v>0</v>
      </c>
      <c r="U75">
        <v>61.172180810104798</v>
      </c>
      <c r="V75">
        <v>6.1595829965156801</v>
      </c>
      <c r="W75">
        <v>13.127545610474632</v>
      </c>
      <c r="X75">
        <v>43.942497357910902</v>
      </c>
      <c r="Y75">
        <v>0</v>
      </c>
      <c r="Z75">
        <v>1.9322761704545457</v>
      </c>
      <c r="AA75">
        <v>12.486797397468354</v>
      </c>
      <c r="AB75">
        <v>11.708161574629045</v>
      </c>
      <c r="AC75">
        <v>8.611986510342712</v>
      </c>
      <c r="AD75">
        <v>5.414380764697249</v>
      </c>
      <c r="AE75">
        <v>14.647511168441158</v>
      </c>
      <c r="AF75">
        <v>0</v>
      </c>
      <c r="AG75">
        <v>11.519011089234427</v>
      </c>
      <c r="AH75">
        <v>45.317470424095944</v>
      </c>
      <c r="AI75">
        <v>4.7155185876819674</v>
      </c>
      <c r="AJ75">
        <v>0</v>
      </c>
      <c r="AK75">
        <v>20.045213149487786</v>
      </c>
      <c r="AL75">
        <v>0</v>
      </c>
      <c r="AM75">
        <v>3.1600976978042521</v>
      </c>
      <c r="AN75">
        <v>0.97895939599593118</v>
      </c>
      <c r="AO75">
        <v>0</v>
      </c>
      <c r="AP75">
        <v>0.15182484076222036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789.33393191014386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9.0500253339046282</v>
      </c>
      <c r="L76">
        <v>376.19055200000003</v>
      </c>
      <c r="M76">
        <v>27.24902034883721</v>
      </c>
      <c r="N76">
        <v>35.187372319876815</v>
      </c>
      <c r="O76">
        <v>0</v>
      </c>
      <c r="P76">
        <v>31.524417251035885</v>
      </c>
      <c r="Q76">
        <v>6.468832085086917</v>
      </c>
      <c r="R76">
        <v>12.387492472429908</v>
      </c>
      <c r="S76">
        <v>7.8181630322097382</v>
      </c>
      <c r="T76">
        <v>0</v>
      </c>
      <c r="U76">
        <v>61.172180810104798</v>
      </c>
      <c r="V76">
        <v>6.1595829965156801</v>
      </c>
      <c r="W76">
        <v>13.127545610474632</v>
      </c>
      <c r="X76">
        <v>43.942497357910902</v>
      </c>
      <c r="Y76">
        <v>0</v>
      </c>
      <c r="Z76">
        <v>1.9322761704545457</v>
      </c>
      <c r="AA76">
        <v>12.486797397468354</v>
      </c>
      <c r="AB76">
        <v>11.708161574629045</v>
      </c>
      <c r="AC76">
        <v>8.611986510342712</v>
      </c>
      <c r="AD76">
        <v>5.414380764697249</v>
      </c>
      <c r="AE76">
        <v>14.647511168441158</v>
      </c>
      <c r="AF76">
        <v>0</v>
      </c>
      <c r="AG76">
        <v>11.519011089234427</v>
      </c>
      <c r="AH76">
        <v>45.317470424095944</v>
      </c>
      <c r="AI76">
        <v>1.0562758707701867</v>
      </c>
      <c r="AJ76">
        <v>0</v>
      </c>
      <c r="AK76">
        <v>20.045213149487786</v>
      </c>
      <c r="AL76">
        <v>0</v>
      </c>
      <c r="AM76">
        <v>3.1600976978042521</v>
      </c>
      <c r="AN76">
        <v>0.97895939599593118</v>
      </c>
      <c r="AO76">
        <v>0</v>
      </c>
      <c r="AP76">
        <v>0.15182484076222036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786.57240451202108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9.0500253339046282</v>
      </c>
      <c r="L77">
        <v>376.18637954636102</v>
      </c>
      <c r="M77">
        <v>27.24902034883721</v>
      </c>
      <c r="N77">
        <v>35.187372319876815</v>
      </c>
      <c r="O77">
        <v>0</v>
      </c>
      <c r="P77">
        <v>31.518992103699389</v>
      </c>
      <c r="Q77">
        <v>6.468832085086917</v>
      </c>
      <c r="R77">
        <v>12.387492472429908</v>
      </c>
      <c r="S77">
        <v>7.8181630322097382</v>
      </c>
      <c r="T77">
        <v>0</v>
      </c>
      <c r="U77">
        <v>61.172180810104798</v>
      </c>
      <c r="V77">
        <v>6.1595829965156801</v>
      </c>
      <c r="W77">
        <v>13.127545610474632</v>
      </c>
      <c r="X77">
        <v>43.201308086919475</v>
      </c>
      <c r="Y77">
        <v>0</v>
      </c>
      <c r="Z77">
        <v>3.8645520340909094</v>
      </c>
      <c r="AA77">
        <v>12.486797397468354</v>
      </c>
      <c r="AB77">
        <v>11.708161574629045</v>
      </c>
      <c r="AC77">
        <v>8.611986510342712</v>
      </c>
      <c r="AD77">
        <v>8.1215710182767626</v>
      </c>
      <c r="AE77">
        <v>14.647511168441158</v>
      </c>
      <c r="AF77">
        <v>0</v>
      </c>
      <c r="AG77">
        <v>11.519011089234427</v>
      </c>
      <c r="AH77">
        <v>45.317470424095944</v>
      </c>
      <c r="AI77">
        <v>1.0562758707701867</v>
      </c>
      <c r="AJ77">
        <v>0</v>
      </c>
      <c r="AK77">
        <v>20.045213149487786</v>
      </c>
      <c r="AL77">
        <v>0</v>
      </c>
      <c r="AM77">
        <v>3.1600976978042521</v>
      </c>
      <c r="AN77">
        <v>0.97895939599593118</v>
      </c>
      <c r="AO77">
        <v>0</v>
      </c>
      <c r="AP77">
        <v>0.15182484076222036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790.46108375726988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9.0500253339046282</v>
      </c>
      <c r="L78">
        <v>376.18719210318267</v>
      </c>
      <c r="M78">
        <v>27.24902034883721</v>
      </c>
      <c r="N78">
        <v>35.187372319876815</v>
      </c>
      <c r="O78">
        <v>0</v>
      </c>
      <c r="P78">
        <v>31.518992103699389</v>
      </c>
      <c r="Q78">
        <v>6.468832085086917</v>
      </c>
      <c r="R78">
        <v>12.387492472429908</v>
      </c>
      <c r="S78">
        <v>7.8181630322097382</v>
      </c>
      <c r="T78">
        <v>0</v>
      </c>
      <c r="U78">
        <v>61.172180810104798</v>
      </c>
      <c r="V78">
        <v>6.1595829965156801</v>
      </c>
      <c r="W78">
        <v>13.127545610474632</v>
      </c>
      <c r="X78">
        <v>43.201308086919475</v>
      </c>
      <c r="Y78">
        <v>0</v>
      </c>
      <c r="Z78">
        <v>5.826164318181819</v>
      </c>
      <c r="AA78">
        <v>12.486797397468354</v>
      </c>
      <c r="AB78">
        <v>11.708161574629045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11.519011089234427</v>
      </c>
      <c r="AH78">
        <v>45.836587095916727</v>
      </c>
      <c r="AI78">
        <v>2.2634489528080342</v>
      </c>
      <c r="AJ78">
        <v>0</v>
      </c>
      <c r="AK78">
        <v>20.045213149487786</v>
      </c>
      <c r="AL78">
        <v>0</v>
      </c>
      <c r="AM78">
        <v>4.6832648108430917</v>
      </c>
      <c r="AN78">
        <v>0.97895939599593118</v>
      </c>
      <c r="AO78">
        <v>0</v>
      </c>
      <c r="AP78">
        <v>0.15182484076222036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798.69424142444302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9.0400324013361839</v>
      </c>
      <c r="L79">
        <v>318.23486465065793</v>
      </c>
      <c r="M79">
        <v>27.24902034883721</v>
      </c>
      <c r="N79">
        <v>35.187372319876815</v>
      </c>
      <c r="O79">
        <v>0</v>
      </c>
      <c r="P79">
        <v>31.518992103699389</v>
      </c>
      <c r="Q79">
        <v>6.468832085086917</v>
      </c>
      <c r="R79">
        <v>12.387492472429908</v>
      </c>
      <c r="S79">
        <v>7.8181630322097382</v>
      </c>
      <c r="T79">
        <v>0</v>
      </c>
      <c r="U79">
        <v>61.172180810104798</v>
      </c>
      <c r="V79">
        <v>6.1595829965156801</v>
      </c>
      <c r="W79">
        <v>13.127545610474632</v>
      </c>
      <c r="X79">
        <v>43.201308086919475</v>
      </c>
      <c r="Y79">
        <v>0</v>
      </c>
      <c r="Z79">
        <v>5.826164318181819</v>
      </c>
      <c r="AA79">
        <v>12.486797397468354</v>
      </c>
      <c r="AB79">
        <v>11.708161574629045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11.519011089234427</v>
      </c>
      <c r="AH79">
        <v>45.836587095916727</v>
      </c>
      <c r="AI79">
        <v>14.712417809243602</v>
      </c>
      <c r="AJ79">
        <v>0</v>
      </c>
      <c r="AK79">
        <v>20.045213149487786</v>
      </c>
      <c r="AL79">
        <v>0</v>
      </c>
      <c r="AM79">
        <v>4.6832648108430917</v>
      </c>
      <c r="AN79">
        <v>0.97895939599593118</v>
      </c>
      <c r="AO79">
        <v>0</v>
      </c>
      <c r="AP79">
        <v>0.15182484076222036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753.18088989578541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9.0400324013361839</v>
      </c>
      <c r="L80">
        <v>318.23486465065793</v>
      </c>
      <c r="M80">
        <v>27.24902034883721</v>
      </c>
      <c r="N80">
        <v>35.187372319876815</v>
      </c>
      <c r="O80">
        <v>0</v>
      </c>
      <c r="P80">
        <v>31.518992103699389</v>
      </c>
      <c r="Q80">
        <v>6.468832085086917</v>
      </c>
      <c r="R80">
        <v>12.387492472429908</v>
      </c>
      <c r="S80">
        <v>7.8181630322097382</v>
      </c>
      <c r="T80">
        <v>0</v>
      </c>
      <c r="U80">
        <v>61.172180810104798</v>
      </c>
      <c r="V80">
        <v>6.1595829965156801</v>
      </c>
      <c r="W80">
        <v>13.127545610474632</v>
      </c>
      <c r="X80">
        <v>43.201308086919475</v>
      </c>
      <c r="Y80">
        <v>0</v>
      </c>
      <c r="Z80">
        <v>5.826164318181819</v>
      </c>
      <c r="AA80">
        <v>12.486797397468354</v>
      </c>
      <c r="AB80">
        <v>11.708161574629045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11.519011089234427</v>
      </c>
      <c r="AH80">
        <v>45.836587095916727</v>
      </c>
      <c r="AI80">
        <v>14.712417809243602</v>
      </c>
      <c r="AJ80">
        <v>0</v>
      </c>
      <c r="AK80">
        <v>20.045213149487786</v>
      </c>
      <c r="AL80">
        <v>0</v>
      </c>
      <c r="AM80">
        <v>4.6832648108430917</v>
      </c>
      <c r="AN80">
        <v>0.97895939599593118</v>
      </c>
      <c r="AO80">
        <v>0</v>
      </c>
      <c r="AP80">
        <v>0.15182484076222036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753.18088989578541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9.0400324013361839</v>
      </c>
      <c r="L81">
        <v>318.23486465065793</v>
      </c>
      <c r="M81">
        <v>27.24902034883721</v>
      </c>
      <c r="N81">
        <v>35.187372319876815</v>
      </c>
      <c r="O81">
        <v>0</v>
      </c>
      <c r="P81">
        <v>31.518992103699389</v>
      </c>
      <c r="Q81">
        <v>6.468832085086917</v>
      </c>
      <c r="R81">
        <v>12.387492472429908</v>
      </c>
      <c r="S81">
        <v>7.8181630322097382</v>
      </c>
      <c r="T81">
        <v>0</v>
      </c>
      <c r="U81">
        <v>61.172180810104798</v>
      </c>
      <c r="V81">
        <v>6.1595829965156801</v>
      </c>
      <c r="W81">
        <v>13.127545610474632</v>
      </c>
      <c r="X81">
        <v>43.201308086919475</v>
      </c>
      <c r="Y81">
        <v>0</v>
      </c>
      <c r="Z81">
        <v>5.826164318181819</v>
      </c>
      <c r="AA81">
        <v>12.486797397468354</v>
      </c>
      <c r="AB81">
        <v>11.708161574629045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11.519011089234427</v>
      </c>
      <c r="AH81">
        <v>45.836587095916727</v>
      </c>
      <c r="AI81">
        <v>14.712417809243602</v>
      </c>
      <c r="AJ81">
        <v>0</v>
      </c>
      <c r="AK81">
        <v>20.045213149487786</v>
      </c>
      <c r="AL81">
        <v>0</v>
      </c>
      <c r="AM81">
        <v>4.6832648108430917</v>
      </c>
      <c r="AN81">
        <v>0.97895939599593118</v>
      </c>
      <c r="AO81">
        <v>0</v>
      </c>
      <c r="AP81">
        <v>0.53138694266777131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753.56045199769096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9.0400324013361839</v>
      </c>
      <c r="L82">
        <v>318.23486465065793</v>
      </c>
      <c r="M82">
        <v>27.24902034883721</v>
      </c>
      <c r="N82">
        <v>35.187372319876815</v>
      </c>
      <c r="O82">
        <v>0</v>
      </c>
      <c r="P82">
        <v>31.518992103699389</v>
      </c>
      <c r="Q82">
        <v>6.468832085086917</v>
      </c>
      <c r="R82">
        <v>12.387492472429908</v>
      </c>
      <c r="S82">
        <v>7.8181630322097382</v>
      </c>
      <c r="T82">
        <v>0</v>
      </c>
      <c r="U82">
        <v>61.172180810104798</v>
      </c>
      <c r="V82">
        <v>6.1595829965156801</v>
      </c>
      <c r="W82">
        <v>13.127545610474632</v>
      </c>
      <c r="X82">
        <v>43.201308086919475</v>
      </c>
      <c r="Y82">
        <v>0</v>
      </c>
      <c r="Z82">
        <v>5.826164318181819</v>
      </c>
      <c r="AA82">
        <v>12.486797397468354</v>
      </c>
      <c r="AB82">
        <v>11.708161574629045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11.519011089234427</v>
      </c>
      <c r="AH82">
        <v>45.836587095916727</v>
      </c>
      <c r="AI82">
        <v>14.712417809243602</v>
      </c>
      <c r="AJ82">
        <v>0</v>
      </c>
      <c r="AK82">
        <v>20.045213149487786</v>
      </c>
      <c r="AL82">
        <v>0</v>
      </c>
      <c r="AM82">
        <v>4.6832648108430917</v>
      </c>
      <c r="AN82">
        <v>0.97895939599593118</v>
      </c>
      <c r="AO82">
        <v>0</v>
      </c>
      <c r="AP82">
        <v>0.53138694266777131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753.56045199769096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9.0400324013361839</v>
      </c>
      <c r="L83">
        <v>318.24255199999993</v>
      </c>
      <c r="M83">
        <v>27.24902034883721</v>
      </c>
      <c r="N83">
        <v>35.187372319876815</v>
      </c>
      <c r="O83">
        <v>0</v>
      </c>
      <c r="P83">
        <v>31.518992103699389</v>
      </c>
      <c r="Q83">
        <v>6.468832085086917</v>
      </c>
      <c r="R83">
        <v>12.387492472429908</v>
      </c>
      <c r="S83">
        <v>7.8181630322097382</v>
      </c>
      <c r="T83">
        <v>0</v>
      </c>
      <c r="U83">
        <v>61.172180810104798</v>
      </c>
      <c r="V83">
        <v>6.1595829965156801</v>
      </c>
      <c r="W83">
        <v>13.127545610474632</v>
      </c>
      <c r="X83">
        <v>43.201011742650195</v>
      </c>
      <c r="Y83">
        <v>0</v>
      </c>
      <c r="Z83">
        <v>5.826164318181819</v>
      </c>
      <c r="AA83">
        <v>12.486797397468354</v>
      </c>
      <c r="AB83">
        <v>11.708161574629045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11.519011089234427</v>
      </c>
      <c r="AH83">
        <v>45.836587095916727</v>
      </c>
      <c r="AI83">
        <v>14.712417809243602</v>
      </c>
      <c r="AJ83">
        <v>0</v>
      </c>
      <c r="AK83">
        <v>20.045213149487786</v>
      </c>
      <c r="AL83">
        <v>0</v>
      </c>
      <c r="AM83">
        <v>4.6832648108430917</v>
      </c>
      <c r="AN83">
        <v>0.97895939599593118</v>
      </c>
      <c r="AO83">
        <v>0</v>
      </c>
      <c r="AP83">
        <v>0.53138694266777131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753.56784300276365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9.0400324013361839</v>
      </c>
      <c r="L84">
        <v>318.24255199999993</v>
      </c>
      <c r="M84">
        <v>27.24902034883721</v>
      </c>
      <c r="N84">
        <v>35.187372319876815</v>
      </c>
      <c r="O84">
        <v>0</v>
      </c>
      <c r="P84">
        <v>31.518992103699389</v>
      </c>
      <c r="Q84">
        <v>6.468832085086917</v>
      </c>
      <c r="R84">
        <v>12.387492472429908</v>
      </c>
      <c r="S84">
        <v>7.8181630322097382</v>
      </c>
      <c r="T84">
        <v>0</v>
      </c>
      <c r="U84">
        <v>61.172180810104798</v>
      </c>
      <c r="V84">
        <v>6.1595829965156801</v>
      </c>
      <c r="W84">
        <v>13.127545610474632</v>
      </c>
      <c r="X84">
        <v>43.201011742650195</v>
      </c>
      <c r="Y84">
        <v>0</v>
      </c>
      <c r="Z84">
        <v>5.826164318181819</v>
      </c>
      <c r="AA84">
        <v>12.486797397468354</v>
      </c>
      <c r="AB84">
        <v>11.708161574629045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11.519011089234427</v>
      </c>
      <c r="AH84">
        <v>45.836587095916727</v>
      </c>
      <c r="AI84">
        <v>14.712417809243602</v>
      </c>
      <c r="AJ84">
        <v>0</v>
      </c>
      <c r="AK84">
        <v>20.045213149487786</v>
      </c>
      <c r="AL84">
        <v>0</v>
      </c>
      <c r="AM84">
        <v>4.6832648108430917</v>
      </c>
      <c r="AN84">
        <v>0.97895939599593118</v>
      </c>
      <c r="AO84">
        <v>0</v>
      </c>
      <c r="AP84">
        <v>0.53138694266777131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753.56784300276365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9.0400324013361839</v>
      </c>
      <c r="L85">
        <v>318.24255199999993</v>
      </c>
      <c r="M85">
        <v>27.24902034883721</v>
      </c>
      <c r="N85">
        <v>35.187372319876815</v>
      </c>
      <c r="O85">
        <v>0</v>
      </c>
      <c r="P85">
        <v>31.518992103699389</v>
      </c>
      <c r="Q85">
        <v>6.468832085086917</v>
      </c>
      <c r="R85">
        <v>12.387492472429908</v>
      </c>
      <c r="S85">
        <v>7.8181630322097382</v>
      </c>
      <c r="T85">
        <v>0</v>
      </c>
      <c r="U85">
        <v>61.172180810104798</v>
      </c>
      <c r="V85">
        <v>6.1595829965156801</v>
      </c>
      <c r="W85">
        <v>13.127545610474632</v>
      </c>
      <c r="X85">
        <v>43.201011742650195</v>
      </c>
      <c r="Y85">
        <v>0</v>
      </c>
      <c r="Z85">
        <v>5.826164318181819</v>
      </c>
      <c r="AA85">
        <v>12.486797397468354</v>
      </c>
      <c r="AB85">
        <v>11.708161574629045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11.519011089234427</v>
      </c>
      <c r="AH85">
        <v>45.836587095916727</v>
      </c>
      <c r="AI85">
        <v>1.5089659685386894</v>
      </c>
      <c r="AJ85">
        <v>0</v>
      </c>
      <c r="AK85">
        <v>20.045213149487786</v>
      </c>
      <c r="AL85">
        <v>0</v>
      </c>
      <c r="AM85">
        <v>4.6832648108430917</v>
      </c>
      <c r="AN85">
        <v>0.97895939599593118</v>
      </c>
      <c r="AO85">
        <v>0</v>
      </c>
      <c r="AP85">
        <v>0.53138694266777131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740.36439116205884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9.0400324013361839</v>
      </c>
      <c r="L86">
        <v>318.24255199999993</v>
      </c>
      <c r="M86">
        <v>27.24902034883721</v>
      </c>
      <c r="N86">
        <v>35.187372319876815</v>
      </c>
      <c r="O86">
        <v>0</v>
      </c>
      <c r="P86">
        <v>31.518992103699389</v>
      </c>
      <c r="Q86">
        <v>6.468832085086917</v>
      </c>
      <c r="R86">
        <v>12.387492472429908</v>
      </c>
      <c r="S86">
        <v>7.8181630322097382</v>
      </c>
      <c r="T86">
        <v>0</v>
      </c>
      <c r="U86">
        <v>61.172180810104798</v>
      </c>
      <c r="V86">
        <v>6.1595829965156801</v>
      </c>
      <c r="W86">
        <v>13.127545610474632</v>
      </c>
      <c r="X86">
        <v>43.201011742650195</v>
      </c>
      <c r="Y86">
        <v>0</v>
      </c>
      <c r="Z86">
        <v>2.2817025000000002</v>
      </c>
      <c r="AA86">
        <v>12.486797397468354</v>
      </c>
      <c r="AB86">
        <v>11.708161574629045</v>
      </c>
      <c r="AC86">
        <v>8.611986510342712</v>
      </c>
      <c r="AD86">
        <v>10.828761271856278</v>
      </c>
      <c r="AE86">
        <v>14.647511168441158</v>
      </c>
      <c r="AF86">
        <v>0</v>
      </c>
      <c r="AG86">
        <v>11.519011089234427</v>
      </c>
      <c r="AH86">
        <v>45.317470424095944</v>
      </c>
      <c r="AI86">
        <v>1.0562758707701867</v>
      </c>
      <c r="AJ86">
        <v>0</v>
      </c>
      <c r="AK86">
        <v>20.045213149487786</v>
      </c>
      <c r="AL86">
        <v>0</v>
      </c>
      <c r="AM86">
        <v>4.6832648108430917</v>
      </c>
      <c r="AN86">
        <v>0.97895939599593118</v>
      </c>
      <c r="AO86">
        <v>0</v>
      </c>
      <c r="AP86">
        <v>0.53138694266777131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735.53403686850402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9.0400324013361839</v>
      </c>
      <c r="L87">
        <v>318.24255199999993</v>
      </c>
      <c r="M87">
        <v>27.24902034883721</v>
      </c>
      <c r="N87">
        <v>35.187372319876815</v>
      </c>
      <c r="O87">
        <v>0</v>
      </c>
      <c r="P87">
        <v>31.518992103699389</v>
      </c>
      <c r="Q87">
        <v>6.468832085086917</v>
      </c>
      <c r="R87">
        <v>12.387492472429908</v>
      </c>
      <c r="S87">
        <v>7.8181630322097382</v>
      </c>
      <c r="T87">
        <v>0</v>
      </c>
      <c r="U87">
        <v>61.172180810104798</v>
      </c>
      <c r="V87">
        <v>6.1595829965156801</v>
      </c>
      <c r="W87">
        <v>13.127545610474632</v>
      </c>
      <c r="X87">
        <v>43.201011742650195</v>
      </c>
      <c r="Y87">
        <v>0</v>
      </c>
      <c r="Z87">
        <v>2.2817025000000002</v>
      </c>
      <c r="AA87">
        <v>12.486797397468354</v>
      </c>
      <c r="AB87">
        <v>11.708161574629045</v>
      </c>
      <c r="AC87">
        <v>8.611986510342712</v>
      </c>
      <c r="AD87">
        <v>10.828761271856278</v>
      </c>
      <c r="AE87">
        <v>14.647511168441158</v>
      </c>
      <c r="AF87">
        <v>0</v>
      </c>
      <c r="AG87">
        <v>11.519011089234427</v>
      </c>
      <c r="AH87">
        <v>45.317470424095944</v>
      </c>
      <c r="AI87">
        <v>1.0562758707701867</v>
      </c>
      <c r="AJ87">
        <v>0</v>
      </c>
      <c r="AK87">
        <v>20.045213149487786</v>
      </c>
      <c r="AL87">
        <v>0</v>
      </c>
      <c r="AM87">
        <v>4.6832648108430917</v>
      </c>
      <c r="AN87">
        <v>0.97895939599593118</v>
      </c>
      <c r="AO87">
        <v>0</v>
      </c>
      <c r="AP87">
        <v>0.53138694266777131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735.53403686850402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9.0400324013361839</v>
      </c>
      <c r="L88">
        <v>318.24255199999993</v>
      </c>
      <c r="M88">
        <v>27.24902034883721</v>
      </c>
      <c r="N88">
        <v>35.187372319876815</v>
      </c>
      <c r="O88">
        <v>0</v>
      </c>
      <c r="P88">
        <v>31.518992103699389</v>
      </c>
      <c r="Q88">
        <v>6.468832085086917</v>
      </c>
      <c r="R88">
        <v>12.387492472429908</v>
      </c>
      <c r="S88">
        <v>7.8181630322097382</v>
      </c>
      <c r="T88">
        <v>0</v>
      </c>
      <c r="U88">
        <v>61.172180810104798</v>
      </c>
      <c r="V88">
        <v>6.1595829965156801</v>
      </c>
      <c r="W88">
        <v>13.127545610474632</v>
      </c>
      <c r="X88">
        <v>43.201011742650195</v>
      </c>
      <c r="Y88">
        <v>0</v>
      </c>
      <c r="Z88">
        <v>2.2817025000000002</v>
      </c>
      <c r="AA88">
        <v>12.486797397468354</v>
      </c>
      <c r="AB88">
        <v>11.708161574629045</v>
      </c>
      <c r="AC88">
        <v>8.611986510342712</v>
      </c>
      <c r="AD88">
        <v>10.828761271856278</v>
      </c>
      <c r="AE88">
        <v>14.647511168441158</v>
      </c>
      <c r="AF88">
        <v>0</v>
      </c>
      <c r="AG88">
        <v>11.519011089234427</v>
      </c>
      <c r="AH88">
        <v>45.317470424095944</v>
      </c>
      <c r="AI88">
        <v>4.5268976496103219</v>
      </c>
      <c r="AJ88">
        <v>0</v>
      </c>
      <c r="AK88">
        <v>20.045213149487786</v>
      </c>
      <c r="AL88">
        <v>0</v>
      </c>
      <c r="AM88">
        <v>4.6832648108430917</v>
      </c>
      <c r="AN88">
        <v>0.97895939599593118</v>
      </c>
      <c r="AO88">
        <v>0</v>
      </c>
      <c r="AP88">
        <v>0.53138694266777131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739.00465864734417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9.0400324013361839</v>
      </c>
      <c r="L89">
        <v>318.24255199999993</v>
      </c>
      <c r="M89">
        <v>27.24902034883721</v>
      </c>
      <c r="N89">
        <v>35.187372319876815</v>
      </c>
      <c r="O89">
        <v>0</v>
      </c>
      <c r="P89">
        <v>31.518992103699389</v>
      </c>
      <c r="Q89">
        <v>6.468832085086917</v>
      </c>
      <c r="R89">
        <v>12.387492472429908</v>
      </c>
      <c r="S89">
        <v>7.8181630322097382</v>
      </c>
      <c r="T89">
        <v>0</v>
      </c>
      <c r="U89">
        <v>61.172180810104798</v>
      </c>
      <c r="V89">
        <v>6.1595829965156801</v>
      </c>
      <c r="W89">
        <v>13.127545610474632</v>
      </c>
      <c r="X89">
        <v>43.211011976849875</v>
      </c>
      <c r="Y89">
        <v>0</v>
      </c>
      <c r="Z89">
        <v>2.2817025000000002</v>
      </c>
      <c r="AA89">
        <v>12.486797397468354</v>
      </c>
      <c r="AB89">
        <v>11.708161574629045</v>
      </c>
      <c r="AC89">
        <v>8.611986510342712</v>
      </c>
      <c r="AD89">
        <v>10.828761271856278</v>
      </c>
      <c r="AE89">
        <v>14.647511168441158</v>
      </c>
      <c r="AF89">
        <v>0</v>
      </c>
      <c r="AG89">
        <v>11.519011089234427</v>
      </c>
      <c r="AH89">
        <v>45.317470424095944</v>
      </c>
      <c r="AI89">
        <v>4.5268976496103219</v>
      </c>
      <c r="AJ89">
        <v>0</v>
      </c>
      <c r="AK89">
        <v>20.045213149487786</v>
      </c>
      <c r="AL89">
        <v>0</v>
      </c>
      <c r="AM89">
        <v>4.6832648108430917</v>
      </c>
      <c r="AN89">
        <v>0.97895939599593118</v>
      </c>
      <c r="AO89">
        <v>0</v>
      </c>
      <c r="AP89">
        <v>0.53138694266777131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739.01465888154394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9.0400324013361839</v>
      </c>
      <c r="L90">
        <v>318.24255199999993</v>
      </c>
      <c r="M90">
        <v>27.24902034883721</v>
      </c>
      <c r="N90">
        <v>35.187372319876815</v>
      </c>
      <c r="O90">
        <v>0</v>
      </c>
      <c r="P90">
        <v>31.518992103699389</v>
      </c>
      <c r="Q90">
        <v>6.468832085086917</v>
      </c>
      <c r="R90">
        <v>12.387492472429908</v>
      </c>
      <c r="S90">
        <v>7.8181630322097382</v>
      </c>
      <c r="T90">
        <v>0</v>
      </c>
      <c r="U90">
        <v>61.172180810104798</v>
      </c>
      <c r="V90">
        <v>6.1595829965156801</v>
      </c>
      <c r="W90">
        <v>13.127545610474632</v>
      </c>
      <c r="X90">
        <v>43.211011976849875</v>
      </c>
      <c r="Y90">
        <v>0</v>
      </c>
      <c r="Z90">
        <v>5.826164318181819</v>
      </c>
      <c r="AA90">
        <v>12.486797397468354</v>
      </c>
      <c r="AB90">
        <v>11.708161574629045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11.519011089234427</v>
      </c>
      <c r="AH90">
        <v>45.836587095916727</v>
      </c>
      <c r="AI90">
        <v>4.5268976496103219</v>
      </c>
      <c r="AJ90">
        <v>0</v>
      </c>
      <c r="AK90">
        <v>20.045213149487786</v>
      </c>
      <c r="AL90">
        <v>0</v>
      </c>
      <c r="AM90">
        <v>4.6832648108430917</v>
      </c>
      <c r="AN90">
        <v>0.97895939599593118</v>
      </c>
      <c r="AO90">
        <v>0</v>
      </c>
      <c r="AP90">
        <v>0.53138694266777131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743.39232307733016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9.0400324013361839</v>
      </c>
      <c r="L91">
        <v>318.24255199999993</v>
      </c>
      <c r="M91">
        <v>27.24902034883721</v>
      </c>
      <c r="N91">
        <v>35.187372319876815</v>
      </c>
      <c r="O91">
        <v>0</v>
      </c>
      <c r="P91">
        <v>31.518992103699389</v>
      </c>
      <c r="Q91">
        <v>6.468832085086917</v>
      </c>
      <c r="R91">
        <v>12.387492472429908</v>
      </c>
      <c r="S91">
        <v>7.8181630322097382</v>
      </c>
      <c r="T91">
        <v>0</v>
      </c>
      <c r="U91">
        <v>61.172180810104798</v>
      </c>
      <c r="V91">
        <v>6.1595829965156801</v>
      </c>
      <c r="W91">
        <v>13.127545610474632</v>
      </c>
      <c r="X91">
        <v>43.211011976849875</v>
      </c>
      <c r="Y91">
        <v>0</v>
      </c>
      <c r="Z91">
        <v>5.826164318181819</v>
      </c>
      <c r="AA91">
        <v>12.486797397468354</v>
      </c>
      <c r="AB91">
        <v>11.708161574629045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11.519011089234427</v>
      </c>
      <c r="AH91">
        <v>45.836587095916727</v>
      </c>
      <c r="AI91">
        <v>4.5268976496103219</v>
      </c>
      <c r="AJ91">
        <v>0</v>
      </c>
      <c r="AK91">
        <v>20.045213149487786</v>
      </c>
      <c r="AL91">
        <v>0</v>
      </c>
      <c r="AM91">
        <v>4.6832648108430917</v>
      </c>
      <c r="AN91">
        <v>0.97895939599593118</v>
      </c>
      <c r="AO91">
        <v>0</v>
      </c>
      <c r="AP91">
        <v>0.53138694266777131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743.39232307733016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9.0400324013361839</v>
      </c>
      <c r="L92">
        <v>318.24255199999993</v>
      </c>
      <c r="M92">
        <v>27.24902034883721</v>
      </c>
      <c r="N92">
        <v>35.187372319876815</v>
      </c>
      <c r="O92">
        <v>0</v>
      </c>
      <c r="P92">
        <v>31.518992103699389</v>
      </c>
      <c r="Q92">
        <v>6.468832085086917</v>
      </c>
      <c r="R92">
        <v>12.387492472429908</v>
      </c>
      <c r="S92">
        <v>7.8181630322097382</v>
      </c>
      <c r="T92">
        <v>0</v>
      </c>
      <c r="U92">
        <v>61.172180810104798</v>
      </c>
      <c r="V92">
        <v>6.1595829965156801</v>
      </c>
      <c r="W92">
        <v>13.127545610474632</v>
      </c>
      <c r="X92">
        <v>43.211011976849875</v>
      </c>
      <c r="Y92">
        <v>0</v>
      </c>
      <c r="Z92">
        <v>5.826164318181819</v>
      </c>
      <c r="AA92">
        <v>12.486797397468354</v>
      </c>
      <c r="AB92">
        <v>11.708161574629045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11.519011089234427</v>
      </c>
      <c r="AH92">
        <v>45.836587095916727</v>
      </c>
      <c r="AI92">
        <v>4.5268976496103219</v>
      </c>
      <c r="AJ92">
        <v>0</v>
      </c>
      <c r="AK92">
        <v>20.045213149487786</v>
      </c>
      <c r="AL92">
        <v>0</v>
      </c>
      <c r="AM92">
        <v>4.6832648108430917</v>
      </c>
      <c r="AN92">
        <v>0.97895939599593118</v>
      </c>
      <c r="AO92">
        <v>0</v>
      </c>
      <c r="AP92">
        <v>0.53138694266777131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743.39232307733016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9.0400324013361839</v>
      </c>
      <c r="L93">
        <v>318.24255199999993</v>
      </c>
      <c r="M93">
        <v>27.24902034883721</v>
      </c>
      <c r="N93">
        <v>35.187372319876815</v>
      </c>
      <c r="O93">
        <v>0</v>
      </c>
      <c r="P93">
        <v>31.518992103699389</v>
      </c>
      <c r="Q93">
        <v>6.468832085086917</v>
      </c>
      <c r="R93">
        <v>12.387492472429908</v>
      </c>
      <c r="S93">
        <v>7.8181630322097382</v>
      </c>
      <c r="T93">
        <v>0</v>
      </c>
      <c r="U93">
        <v>61.172180810104798</v>
      </c>
      <c r="V93">
        <v>6.1595829965156801</v>
      </c>
      <c r="W93">
        <v>13.127545610474632</v>
      </c>
      <c r="X93">
        <v>43.211011976849875</v>
      </c>
      <c r="Y93">
        <v>0</v>
      </c>
      <c r="Z93">
        <v>5.826164318181819</v>
      </c>
      <c r="AA93">
        <v>12.486797397468354</v>
      </c>
      <c r="AB93">
        <v>11.708161574629045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11.519011089234427</v>
      </c>
      <c r="AH93">
        <v>45.836587095916727</v>
      </c>
      <c r="AI93">
        <v>4.1496562854785228</v>
      </c>
      <c r="AJ93">
        <v>0</v>
      </c>
      <c r="AK93">
        <v>20.045213149487786</v>
      </c>
      <c r="AL93">
        <v>0</v>
      </c>
      <c r="AM93">
        <v>4.6832648108430917</v>
      </c>
      <c r="AN93">
        <v>0.97895939599593118</v>
      </c>
      <c r="AO93">
        <v>0</v>
      </c>
      <c r="AP93">
        <v>0.53138694266777131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743.01508171319836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9.0400324013361839</v>
      </c>
      <c r="L94">
        <v>318.24255199999993</v>
      </c>
      <c r="M94">
        <v>27.24902034883721</v>
      </c>
      <c r="N94">
        <v>35.187372319876815</v>
      </c>
      <c r="O94">
        <v>0</v>
      </c>
      <c r="P94">
        <v>31.518992103699389</v>
      </c>
      <c r="Q94">
        <v>6.468832085086917</v>
      </c>
      <c r="R94">
        <v>12.387492472429908</v>
      </c>
      <c r="S94">
        <v>7.8181630322097382</v>
      </c>
      <c r="T94">
        <v>0</v>
      </c>
      <c r="U94">
        <v>61.172180810104798</v>
      </c>
      <c r="V94">
        <v>6.1595829965156801</v>
      </c>
      <c r="W94">
        <v>13.127545610474632</v>
      </c>
      <c r="X94">
        <v>43.211011976849875</v>
      </c>
      <c r="Y94">
        <v>0</v>
      </c>
      <c r="Z94">
        <v>5.7968282045454558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11.519011089234427</v>
      </c>
      <c r="AH94">
        <v>45.317470424095944</v>
      </c>
      <c r="AI94">
        <v>4.1496562854785228</v>
      </c>
      <c r="AJ94">
        <v>0</v>
      </c>
      <c r="AK94">
        <v>20.045213149487786</v>
      </c>
      <c r="AL94">
        <v>0</v>
      </c>
      <c r="AM94">
        <v>4.6832648108430917</v>
      </c>
      <c r="AN94">
        <v>0.97895939599593118</v>
      </c>
      <c r="AO94">
        <v>0</v>
      </c>
      <c r="AP94">
        <v>0.53138694266777131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742.15254322195756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9.0400324013361839</v>
      </c>
      <c r="L95">
        <v>318.24255199999993</v>
      </c>
      <c r="M95">
        <v>27.24902034883721</v>
      </c>
      <c r="N95">
        <v>35.187372319876815</v>
      </c>
      <c r="O95">
        <v>0</v>
      </c>
      <c r="P95">
        <v>31.518992103699389</v>
      </c>
      <c r="Q95">
        <v>6.468832085086917</v>
      </c>
      <c r="R95">
        <v>12.387492472429908</v>
      </c>
      <c r="S95">
        <v>7.8181630322097382</v>
      </c>
      <c r="T95">
        <v>0</v>
      </c>
      <c r="U95">
        <v>61.172180810104798</v>
      </c>
      <c r="V95">
        <v>6.1595829965156801</v>
      </c>
      <c r="W95">
        <v>13.127545610474632</v>
      </c>
      <c r="X95">
        <v>43.211011976849875</v>
      </c>
      <c r="Y95">
        <v>0</v>
      </c>
      <c r="Z95">
        <v>5.7968282045454558</v>
      </c>
      <c r="AA95">
        <v>12.486797397468354</v>
      </c>
      <c r="AB95">
        <v>11.708161574629045</v>
      </c>
      <c r="AC95">
        <v>8.611986510342712</v>
      </c>
      <c r="AD95">
        <v>10.828761271856278</v>
      </c>
      <c r="AE95">
        <v>14.647511168441158</v>
      </c>
      <c r="AF95">
        <v>0</v>
      </c>
      <c r="AG95">
        <v>11.519011089234427</v>
      </c>
      <c r="AH95">
        <v>45.317470424095944</v>
      </c>
      <c r="AI95">
        <v>4.1496562854785228</v>
      </c>
      <c r="AJ95">
        <v>0</v>
      </c>
      <c r="AK95">
        <v>20.045213149487786</v>
      </c>
      <c r="AL95">
        <v>0</v>
      </c>
      <c r="AM95">
        <v>4.6832648108430917</v>
      </c>
      <c r="AN95">
        <v>0.97895939599593118</v>
      </c>
      <c r="AO95">
        <v>0</v>
      </c>
      <c r="AP95">
        <v>0.53138694266777131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742.15254322195756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9.0400324013361839</v>
      </c>
      <c r="L96">
        <v>318.24255199999993</v>
      </c>
      <c r="M96">
        <v>27.24902034883721</v>
      </c>
      <c r="N96">
        <v>35.187372319876815</v>
      </c>
      <c r="O96">
        <v>0</v>
      </c>
      <c r="P96">
        <v>31.518992103699389</v>
      </c>
      <c r="Q96">
        <v>6.468832085086917</v>
      </c>
      <c r="R96">
        <v>12.387492472429908</v>
      </c>
      <c r="S96">
        <v>7.8181630322097382</v>
      </c>
      <c r="T96">
        <v>0</v>
      </c>
      <c r="U96">
        <v>61.172180810104798</v>
      </c>
      <c r="V96">
        <v>6.1595829965156801</v>
      </c>
      <c r="W96">
        <v>13.127545610474632</v>
      </c>
      <c r="X96">
        <v>43.211011976849875</v>
      </c>
      <c r="Y96">
        <v>0</v>
      </c>
      <c r="Z96">
        <v>5.7968282045454558</v>
      </c>
      <c r="AA96">
        <v>12.486797397468354</v>
      </c>
      <c r="AB96">
        <v>11.708161574629045</v>
      </c>
      <c r="AC96">
        <v>8.611986510342712</v>
      </c>
      <c r="AD96">
        <v>10.828761271856278</v>
      </c>
      <c r="AE96">
        <v>14.647511168441158</v>
      </c>
      <c r="AF96">
        <v>0</v>
      </c>
      <c r="AG96">
        <v>11.519011089234427</v>
      </c>
      <c r="AH96">
        <v>45.317470424095944</v>
      </c>
      <c r="AI96">
        <v>4.1496562854785228</v>
      </c>
      <c r="AJ96">
        <v>0</v>
      </c>
      <c r="AK96">
        <v>20.045213149487786</v>
      </c>
      <c r="AL96">
        <v>0</v>
      </c>
      <c r="AM96">
        <v>4.6832648108430917</v>
      </c>
      <c r="AN96">
        <v>0.97895939599593118</v>
      </c>
      <c r="AO96">
        <v>0</v>
      </c>
      <c r="AP96">
        <v>1.7459853619718309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743.3671416412617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9.0400324013361839</v>
      </c>
      <c r="L97">
        <v>318.24255199999993</v>
      </c>
      <c r="M97">
        <v>27.24902034883721</v>
      </c>
      <c r="N97">
        <v>35.187372319876815</v>
      </c>
      <c r="O97">
        <v>0</v>
      </c>
      <c r="P97">
        <v>31.518992103699389</v>
      </c>
      <c r="Q97">
        <v>6.468832085086917</v>
      </c>
      <c r="R97">
        <v>12.387492472429908</v>
      </c>
      <c r="S97">
        <v>7.8181630322097382</v>
      </c>
      <c r="T97">
        <v>0</v>
      </c>
      <c r="U97">
        <v>61.172180810104798</v>
      </c>
      <c r="V97">
        <v>6.1595829965156801</v>
      </c>
      <c r="W97">
        <v>13.127545610474632</v>
      </c>
      <c r="X97">
        <v>43.211011976849875</v>
      </c>
      <c r="Y97">
        <v>0</v>
      </c>
      <c r="Z97">
        <v>3.8645520340909094</v>
      </c>
      <c r="AA97">
        <v>12.486797397468354</v>
      </c>
      <c r="AB97">
        <v>11.708161574629045</v>
      </c>
      <c r="AC97">
        <v>8.611986510342712</v>
      </c>
      <c r="AD97">
        <v>10.828761271856278</v>
      </c>
      <c r="AE97">
        <v>14.647511168441158</v>
      </c>
      <c r="AF97">
        <v>0</v>
      </c>
      <c r="AG97">
        <v>11.519011089234427</v>
      </c>
      <c r="AH97">
        <v>45.317470424095944</v>
      </c>
      <c r="AI97">
        <v>4.1496562854785228</v>
      </c>
      <c r="AJ97">
        <v>0</v>
      </c>
      <c r="AK97">
        <v>20.045213149487786</v>
      </c>
      <c r="AL97">
        <v>0</v>
      </c>
      <c r="AM97">
        <v>4.6832648108430917</v>
      </c>
      <c r="AN97">
        <v>0.97895939599593118</v>
      </c>
      <c r="AO97">
        <v>0</v>
      </c>
      <c r="AP97">
        <v>1.7459853619718309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741.43486547080715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9.0400324013361839</v>
      </c>
      <c r="L98">
        <v>318.24255199999993</v>
      </c>
      <c r="M98">
        <v>27.24902034883721</v>
      </c>
      <c r="N98">
        <v>35.187372319876815</v>
      </c>
      <c r="O98">
        <v>0</v>
      </c>
      <c r="P98">
        <v>31.518992103699389</v>
      </c>
      <c r="Q98">
        <v>6.468832085086917</v>
      </c>
      <c r="R98">
        <v>12.387492472429908</v>
      </c>
      <c r="S98">
        <v>7.8181630322097382</v>
      </c>
      <c r="T98">
        <v>0</v>
      </c>
      <c r="U98">
        <v>61.172180810104798</v>
      </c>
      <c r="V98">
        <v>6.1595829965156801</v>
      </c>
      <c r="W98">
        <v>13.127545610474632</v>
      </c>
      <c r="X98">
        <v>43.211011976849875</v>
      </c>
      <c r="Y98">
        <v>0</v>
      </c>
      <c r="Z98">
        <v>3.8645520340909094</v>
      </c>
      <c r="AA98">
        <v>12.486797397468354</v>
      </c>
      <c r="AB98">
        <v>11.708161574629045</v>
      </c>
      <c r="AC98">
        <v>8.611986510342712</v>
      </c>
      <c r="AD98">
        <v>10.828761271856278</v>
      </c>
      <c r="AE98">
        <v>14.647511168441158</v>
      </c>
      <c r="AF98">
        <v>0</v>
      </c>
      <c r="AG98">
        <v>11.519011089234427</v>
      </c>
      <c r="AH98">
        <v>45.317470424095944</v>
      </c>
      <c r="AI98">
        <v>4.1496562854785228</v>
      </c>
      <c r="AJ98">
        <v>0</v>
      </c>
      <c r="AK98">
        <v>20.045213149487786</v>
      </c>
      <c r="AL98">
        <v>0</v>
      </c>
      <c r="AM98">
        <v>4.6832648108430917</v>
      </c>
      <c r="AN98">
        <v>0.97895939599593118</v>
      </c>
      <c r="AO98">
        <v>0</v>
      </c>
      <c r="AP98">
        <v>1.7459853619718309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741.43486547080715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0.18253282890191758</v>
      </c>
      <c r="L99">
        <f t="shared" si="2"/>
        <v>5.7498607127479371</v>
      </c>
      <c r="M99">
        <f t="shared" si="2"/>
        <v>0.60329040087059982</v>
      </c>
      <c r="N99">
        <f t="shared" si="2"/>
        <v>0.85302629956393372</v>
      </c>
      <c r="O99">
        <f t="shared" si="2"/>
        <v>0</v>
      </c>
      <c r="P99">
        <f t="shared" si="2"/>
        <v>0.7530203790427048</v>
      </c>
      <c r="Q99">
        <f t="shared" si="2"/>
        <v>0.14027194223553463</v>
      </c>
      <c r="R99">
        <f t="shared" si="2"/>
        <v>0.26463074456990099</v>
      </c>
      <c r="S99">
        <f t="shared" si="2"/>
        <v>0.16523643340420791</v>
      </c>
      <c r="T99">
        <f t="shared" si="2"/>
        <v>0</v>
      </c>
      <c r="U99">
        <f t="shared" si="2"/>
        <v>1.463754689937889</v>
      </c>
      <c r="V99">
        <f t="shared" si="2"/>
        <v>0.13724026673742337</v>
      </c>
      <c r="W99">
        <f t="shared" si="2"/>
        <v>0.29277395072084483</v>
      </c>
      <c r="X99">
        <f t="shared" si="2"/>
        <v>0.98127662209480115</v>
      </c>
      <c r="Y99">
        <f t="shared" si="2"/>
        <v>0</v>
      </c>
      <c r="Z99">
        <f t="shared" si="2"/>
        <v>9.3669754065340963E-2</v>
      </c>
      <c r="AA99">
        <f t="shared" si="2"/>
        <v>0.22000280309715162</v>
      </c>
      <c r="AB99">
        <f t="shared" si="2"/>
        <v>0.28099587779109664</v>
      </c>
      <c r="AC99">
        <f t="shared" si="2"/>
        <v>0.20668767624822518</v>
      </c>
      <c r="AD99">
        <f t="shared" si="2"/>
        <v>0.12656114744530081</v>
      </c>
      <c r="AE99">
        <f t="shared" si="2"/>
        <v>0.35154026804258853</v>
      </c>
      <c r="AF99">
        <f t="shared" si="2"/>
        <v>0</v>
      </c>
      <c r="AG99">
        <f t="shared" si="2"/>
        <v>0.27645626614162694</v>
      </c>
      <c r="AH99">
        <f t="shared" si="2"/>
        <v>1.0761145461639072</v>
      </c>
      <c r="AI99">
        <f t="shared" si="2"/>
        <v>8.6039348393704723E-2</v>
      </c>
      <c r="AJ99">
        <f t="shared" si="2"/>
        <v>0</v>
      </c>
      <c r="AK99">
        <f t="shared" si="2"/>
        <v>0.48108511558770772</v>
      </c>
      <c r="AL99">
        <f t="shared" si="2"/>
        <v>0</v>
      </c>
      <c r="AM99">
        <f t="shared" si="2"/>
        <v>4.3448973358455073E-2</v>
      </c>
      <c r="AN99">
        <f t="shared" si="2"/>
        <v>2.2996300092993301E-2</v>
      </c>
      <c r="AO99">
        <f t="shared" si="2"/>
        <v>0</v>
      </c>
      <c r="AP99">
        <f t="shared" si="2"/>
        <v>2.6389050379680992E-2</v>
      </c>
      <c r="AQ99">
        <f t="shared" si="2"/>
        <v>0</v>
      </c>
      <c r="AR99">
        <f t="shared" si="2"/>
        <v>0.24043059809999945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15.347105565799616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2.9866852885359865E-3</v>
      </c>
      <c r="Q3">
        <v>0</v>
      </c>
      <c r="R3">
        <v>0</v>
      </c>
      <c r="S3">
        <v>0</v>
      </c>
      <c r="T3">
        <v>0.18016560000000001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4.514606654066756</v>
      </c>
      <c r="AH3">
        <v>12.54449025334047</v>
      </c>
      <c r="AI3">
        <v>1.4064985430283374</v>
      </c>
      <c r="AJ3">
        <v>0</v>
      </c>
      <c r="AK3">
        <v>0</v>
      </c>
      <c r="AL3">
        <v>0</v>
      </c>
      <c r="AM3">
        <v>1.0229080616016122</v>
      </c>
      <c r="AN3">
        <v>6.3931738037796129E-2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4.2375806749379654</v>
      </c>
      <c r="AZ3">
        <v>4.8587009263392851</v>
      </c>
      <c r="BA3">
        <v>3.2892401021416799</v>
      </c>
      <c r="BB3">
        <v>0.21972264561403509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49.534255060189039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1.3504630102857844E-4</v>
      </c>
      <c r="M4">
        <v>0</v>
      </c>
      <c r="N4">
        <v>0</v>
      </c>
      <c r="O4">
        <v>0</v>
      </c>
      <c r="P4">
        <v>2.9866852885359865E-3</v>
      </c>
      <c r="Q4">
        <v>0</v>
      </c>
      <c r="R4">
        <v>0</v>
      </c>
      <c r="S4">
        <v>0</v>
      </c>
      <c r="T4">
        <v>0.18016560000000001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4.514606654066756</v>
      </c>
      <c r="AH4">
        <v>12.54449025334047</v>
      </c>
      <c r="AI4">
        <v>1.4064985430283374</v>
      </c>
      <c r="AJ4">
        <v>0</v>
      </c>
      <c r="AK4">
        <v>0</v>
      </c>
      <c r="AL4">
        <v>0</v>
      </c>
      <c r="AM4">
        <v>1.0229080616016122</v>
      </c>
      <c r="AN4">
        <v>6.3931738037796129E-2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4.2375806749379654</v>
      </c>
      <c r="AZ4">
        <v>4.8587009263392851</v>
      </c>
      <c r="BA4">
        <v>3.2892401021416799</v>
      </c>
      <c r="BB4">
        <v>0.21972264561403509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49.534390106490079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1.3504630102857844E-4</v>
      </c>
      <c r="M5">
        <v>0</v>
      </c>
      <c r="N5">
        <v>0</v>
      </c>
      <c r="O5">
        <v>0</v>
      </c>
      <c r="P5">
        <v>2.9866852885359865E-3</v>
      </c>
      <c r="Q5">
        <v>0</v>
      </c>
      <c r="R5">
        <v>0</v>
      </c>
      <c r="S5">
        <v>0</v>
      </c>
      <c r="T5">
        <v>0.18016560000000001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4.514606654066756</v>
      </c>
      <c r="AH5">
        <v>12.54449025334047</v>
      </c>
      <c r="AI5">
        <v>1.4064985430283374</v>
      </c>
      <c r="AJ5">
        <v>0</v>
      </c>
      <c r="AK5">
        <v>0</v>
      </c>
      <c r="AL5">
        <v>0</v>
      </c>
      <c r="AM5">
        <v>1.0229080616016122</v>
      </c>
      <c r="AN5">
        <v>6.3931738037796129E-2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4.2375806749379654</v>
      </c>
      <c r="AZ5">
        <v>4.8587009263392851</v>
      </c>
      <c r="BA5">
        <v>3.2892401021416799</v>
      </c>
      <c r="BB5">
        <v>0.21972264561403509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49.534390106490079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1.3504630102857844E-4</v>
      </c>
      <c r="M6">
        <v>0</v>
      </c>
      <c r="N6">
        <v>0</v>
      </c>
      <c r="O6">
        <v>0</v>
      </c>
      <c r="P6">
        <v>2.9866852885359865E-3</v>
      </c>
      <c r="Q6">
        <v>0</v>
      </c>
      <c r="R6">
        <v>0</v>
      </c>
      <c r="S6">
        <v>0</v>
      </c>
      <c r="T6">
        <v>0.18016560000000001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4.514606654066756</v>
      </c>
      <c r="AH6">
        <v>12.54449025334047</v>
      </c>
      <c r="AI6">
        <v>1.4064985430283374</v>
      </c>
      <c r="AJ6">
        <v>0</v>
      </c>
      <c r="AK6">
        <v>0</v>
      </c>
      <c r="AL6">
        <v>0</v>
      </c>
      <c r="AM6">
        <v>1.0229080616016122</v>
      </c>
      <c r="AN6">
        <v>6.3931738037796129E-2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4.2375806749379654</v>
      </c>
      <c r="AZ6">
        <v>4.8587009263392851</v>
      </c>
      <c r="BA6">
        <v>3.2892401021416799</v>
      </c>
      <c r="BB6">
        <v>0.21972264561403509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49.534390106490079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1.3504630102857844E-4</v>
      </c>
      <c r="M7">
        <v>0</v>
      </c>
      <c r="N7">
        <v>0</v>
      </c>
      <c r="O7">
        <v>0</v>
      </c>
      <c r="P7">
        <v>2.9866852885359865E-3</v>
      </c>
      <c r="Q7">
        <v>0</v>
      </c>
      <c r="R7">
        <v>0</v>
      </c>
      <c r="S7">
        <v>0</v>
      </c>
      <c r="T7">
        <v>0.18016560000000001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4.514606654066756</v>
      </c>
      <c r="AH7">
        <v>12.54449025334047</v>
      </c>
      <c r="AI7">
        <v>0</v>
      </c>
      <c r="AJ7">
        <v>0</v>
      </c>
      <c r="AK7">
        <v>0</v>
      </c>
      <c r="AL7">
        <v>0</v>
      </c>
      <c r="AM7">
        <v>1.0229080616016122</v>
      </c>
      <c r="AN7">
        <v>6.3931738037796129E-2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4.2375806749379654</v>
      </c>
      <c r="AZ7">
        <v>4.8587009263392851</v>
      </c>
      <c r="BA7">
        <v>3.2892401021416799</v>
      </c>
      <c r="BB7">
        <v>0.21972264561403509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48.127891563461745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1.3504630102857844E-4</v>
      </c>
      <c r="M8">
        <v>0</v>
      </c>
      <c r="N8">
        <v>0</v>
      </c>
      <c r="O8">
        <v>0</v>
      </c>
      <c r="P8">
        <v>2.9866852885359865E-3</v>
      </c>
      <c r="Q8">
        <v>0</v>
      </c>
      <c r="R8">
        <v>0</v>
      </c>
      <c r="S8">
        <v>0</v>
      </c>
      <c r="T8">
        <v>0.18016560000000001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4.514606654066756</v>
      </c>
      <c r="AH8">
        <v>12.54449025334047</v>
      </c>
      <c r="AI8">
        <v>0</v>
      </c>
      <c r="AJ8">
        <v>0</v>
      </c>
      <c r="AK8">
        <v>0</v>
      </c>
      <c r="AL8">
        <v>0</v>
      </c>
      <c r="AM8">
        <v>1.0229080616016122</v>
      </c>
      <c r="AN8">
        <v>6.3931738037796129E-2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4.2375806749379654</v>
      </c>
      <c r="AZ8">
        <v>4.8587009263392851</v>
      </c>
      <c r="BA8">
        <v>3.2892401021416799</v>
      </c>
      <c r="BB8">
        <v>0.21972264561403509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48.127891563461745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1.3504630102857844E-4</v>
      </c>
      <c r="M9">
        <v>0</v>
      </c>
      <c r="N9">
        <v>0</v>
      </c>
      <c r="O9">
        <v>0</v>
      </c>
      <c r="P9">
        <v>2.9866852885359865E-3</v>
      </c>
      <c r="Q9">
        <v>0</v>
      </c>
      <c r="R9">
        <v>0</v>
      </c>
      <c r="S9">
        <v>0</v>
      </c>
      <c r="T9">
        <v>0.18016560000000001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4.514606654066756</v>
      </c>
      <c r="AH9">
        <v>12.54449025334047</v>
      </c>
      <c r="AI9">
        <v>0</v>
      </c>
      <c r="AJ9">
        <v>0</v>
      </c>
      <c r="AK9">
        <v>0</v>
      </c>
      <c r="AL9">
        <v>0</v>
      </c>
      <c r="AM9">
        <v>1.0229080616016122</v>
      </c>
      <c r="AN9">
        <v>6.3931738037796129E-2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4.2375806749379654</v>
      </c>
      <c r="AZ9">
        <v>4.8587009263392851</v>
      </c>
      <c r="BA9">
        <v>3.2892401021416799</v>
      </c>
      <c r="BB9">
        <v>0.21972264561403509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48.127891563461745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1.3504630102857844E-4</v>
      </c>
      <c r="M10">
        <v>0</v>
      </c>
      <c r="N10">
        <v>0</v>
      </c>
      <c r="O10">
        <v>0</v>
      </c>
      <c r="P10">
        <v>2.9866852885359865E-3</v>
      </c>
      <c r="Q10">
        <v>0</v>
      </c>
      <c r="R10">
        <v>0</v>
      </c>
      <c r="S10">
        <v>0</v>
      </c>
      <c r="T10">
        <v>0.18016560000000001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4.514606654066756</v>
      </c>
      <c r="AH10">
        <v>12.54449025334047</v>
      </c>
      <c r="AI10">
        <v>0</v>
      </c>
      <c r="AJ10">
        <v>0</v>
      </c>
      <c r="AK10">
        <v>0</v>
      </c>
      <c r="AL10">
        <v>0</v>
      </c>
      <c r="AM10">
        <v>1.0229080616016122</v>
      </c>
      <c r="AN10">
        <v>6.3931738037796129E-2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4.2375806749379654</v>
      </c>
      <c r="AZ10">
        <v>4.8587009263392851</v>
      </c>
      <c r="BA10">
        <v>3.2892401021416799</v>
      </c>
      <c r="BB10">
        <v>0.21972264561403509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48.127891563461745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1.3504630102857844E-4</v>
      </c>
      <c r="M11">
        <v>0</v>
      </c>
      <c r="N11">
        <v>0</v>
      </c>
      <c r="O11">
        <v>0</v>
      </c>
      <c r="P11">
        <v>2.9866852885359865E-3</v>
      </c>
      <c r="Q11">
        <v>0</v>
      </c>
      <c r="R11">
        <v>0</v>
      </c>
      <c r="S11">
        <v>0</v>
      </c>
      <c r="T11">
        <v>0.18016560000000001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0.88430396828170499</v>
      </c>
      <c r="AE11">
        <v>4.9268364738421839</v>
      </c>
      <c r="AF11">
        <v>0</v>
      </c>
      <c r="AG11">
        <v>4.514606654066756</v>
      </c>
      <c r="AH11">
        <v>12.54449025334047</v>
      </c>
      <c r="AI11">
        <v>0</v>
      </c>
      <c r="AJ11">
        <v>0</v>
      </c>
      <c r="AK11">
        <v>0</v>
      </c>
      <c r="AL11">
        <v>0</v>
      </c>
      <c r="AM11">
        <v>1.0229080616016122</v>
      </c>
      <c r="AN11">
        <v>6.3931738037796129E-2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4.2375806749379654</v>
      </c>
      <c r="AZ11">
        <v>4.8587009263392851</v>
      </c>
      <c r="BA11">
        <v>3.2892401021416799</v>
      </c>
      <c r="BB11">
        <v>0.21972264561403509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47.243587511055154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1.3504630102857844E-4</v>
      </c>
      <c r="M12">
        <v>0</v>
      </c>
      <c r="N12">
        <v>0</v>
      </c>
      <c r="O12">
        <v>0</v>
      </c>
      <c r="P12">
        <v>2.9866852885359865E-3</v>
      </c>
      <c r="Q12">
        <v>0</v>
      </c>
      <c r="R12">
        <v>0</v>
      </c>
      <c r="S12">
        <v>0</v>
      </c>
      <c r="T12">
        <v>0.18016560000000001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0.88430396828170499</v>
      </c>
      <c r="AE12">
        <v>4.9268364738421839</v>
      </c>
      <c r="AF12">
        <v>0</v>
      </c>
      <c r="AG12">
        <v>4.514606654066756</v>
      </c>
      <c r="AH12">
        <v>12.54449025334047</v>
      </c>
      <c r="AI12">
        <v>0</v>
      </c>
      <c r="AJ12">
        <v>0</v>
      </c>
      <c r="AK12">
        <v>0</v>
      </c>
      <c r="AL12">
        <v>0</v>
      </c>
      <c r="AM12">
        <v>1.0229080616016122</v>
      </c>
      <c r="AN12">
        <v>6.3931738037796129E-2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4.2375806749379654</v>
      </c>
      <c r="AZ12">
        <v>4.8587009263392851</v>
      </c>
      <c r="BA12">
        <v>3.2892401021416799</v>
      </c>
      <c r="BB12">
        <v>0.21972264561403509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47.243587511055154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2.9866852885359865E-3</v>
      </c>
      <c r="Q13">
        <v>0</v>
      </c>
      <c r="R13">
        <v>0</v>
      </c>
      <c r="S13">
        <v>0</v>
      </c>
      <c r="T13">
        <v>0.18016560000000001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0.88430396828170499</v>
      </c>
      <c r="AE13">
        <v>4.9268364738421839</v>
      </c>
      <c r="AF13">
        <v>0</v>
      </c>
      <c r="AG13">
        <v>4.514606654066756</v>
      </c>
      <c r="AH13">
        <v>12.54449025334047</v>
      </c>
      <c r="AI13">
        <v>0</v>
      </c>
      <c r="AJ13">
        <v>0</v>
      </c>
      <c r="AK13">
        <v>0</v>
      </c>
      <c r="AL13">
        <v>0</v>
      </c>
      <c r="AM13">
        <v>1.0229080616016122</v>
      </c>
      <c r="AN13">
        <v>6.3931738037796129E-2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4.2375806749379654</v>
      </c>
      <c r="AZ13">
        <v>4.8587009263392851</v>
      </c>
      <c r="BA13">
        <v>3.2892401021416799</v>
      </c>
      <c r="BB13">
        <v>0.21972264561403509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47.243452464754114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1.2309207103797362E-4</v>
      </c>
      <c r="M14">
        <v>0</v>
      </c>
      <c r="N14">
        <v>0</v>
      </c>
      <c r="O14">
        <v>0</v>
      </c>
      <c r="P14">
        <v>2.9866852885359865E-3</v>
      </c>
      <c r="Q14">
        <v>0</v>
      </c>
      <c r="R14">
        <v>0</v>
      </c>
      <c r="S14">
        <v>0</v>
      </c>
      <c r="T14">
        <v>0.18016560000000001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0.88430396828170499</v>
      </c>
      <c r="AE14">
        <v>4.9268364738421839</v>
      </c>
      <c r="AF14">
        <v>0</v>
      </c>
      <c r="AG14">
        <v>4.514606654066756</v>
      </c>
      <c r="AH14">
        <v>12.54449025334047</v>
      </c>
      <c r="AI14">
        <v>0</v>
      </c>
      <c r="AJ14">
        <v>0</v>
      </c>
      <c r="AK14">
        <v>0</v>
      </c>
      <c r="AL14">
        <v>0</v>
      </c>
      <c r="AM14">
        <v>1.0229080616016122</v>
      </c>
      <c r="AN14">
        <v>6.3931738037796129E-2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4.2375806749379654</v>
      </c>
      <c r="AZ14">
        <v>4.8587009263392851</v>
      </c>
      <c r="BA14">
        <v>3.2892401021416799</v>
      </c>
      <c r="BB14">
        <v>0.21972264561403509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47.243575556825164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2.9866852885359865E-3</v>
      </c>
      <c r="Q15">
        <v>0</v>
      </c>
      <c r="R15">
        <v>0</v>
      </c>
      <c r="S15">
        <v>0</v>
      </c>
      <c r="T15">
        <v>0.18016560000000001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0.88430396828170499</v>
      </c>
      <c r="AE15">
        <v>4.9268364738421839</v>
      </c>
      <c r="AF15">
        <v>0</v>
      </c>
      <c r="AG15">
        <v>4.514606654066756</v>
      </c>
      <c r="AH15">
        <v>12.54449025334047</v>
      </c>
      <c r="AI15">
        <v>0</v>
      </c>
      <c r="AJ15">
        <v>0</v>
      </c>
      <c r="AK15">
        <v>0</v>
      </c>
      <c r="AL15">
        <v>0</v>
      </c>
      <c r="AM15">
        <v>1.0229080616016122</v>
      </c>
      <c r="AN15">
        <v>6.3931738037796129E-2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4.2375806749379654</v>
      </c>
      <c r="AZ15">
        <v>4.8587009263392851</v>
      </c>
      <c r="BA15">
        <v>3.2892401021416799</v>
      </c>
      <c r="BB15">
        <v>0.21972264561403509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47.243452464754114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2.9866852885359865E-3</v>
      </c>
      <c r="Q16">
        <v>0</v>
      </c>
      <c r="R16">
        <v>0</v>
      </c>
      <c r="S16">
        <v>0</v>
      </c>
      <c r="T16">
        <v>0.18016560000000001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0.88430396828170499</v>
      </c>
      <c r="AE16">
        <v>4.9268364738421839</v>
      </c>
      <c r="AF16">
        <v>0</v>
      </c>
      <c r="AG16">
        <v>4.514606654066756</v>
      </c>
      <c r="AH16">
        <v>12.54449025334047</v>
      </c>
      <c r="AI16">
        <v>0</v>
      </c>
      <c r="AJ16">
        <v>0</v>
      </c>
      <c r="AK16">
        <v>0</v>
      </c>
      <c r="AL16">
        <v>0</v>
      </c>
      <c r="AM16">
        <v>1.0229080616016122</v>
      </c>
      <c r="AN16">
        <v>6.3931738037796129E-2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4.2375806749379654</v>
      </c>
      <c r="AZ16">
        <v>4.8587009263392851</v>
      </c>
      <c r="BA16">
        <v>3.2892401021416799</v>
      </c>
      <c r="BB16">
        <v>0.21972264561403509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47.243452464754114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2.9866852885359865E-3</v>
      </c>
      <c r="Q17">
        <v>0</v>
      </c>
      <c r="R17">
        <v>0</v>
      </c>
      <c r="S17">
        <v>0</v>
      </c>
      <c r="T17">
        <v>0.18016560000000001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0.88430396828170499</v>
      </c>
      <c r="AE17">
        <v>4.9268364738421839</v>
      </c>
      <c r="AF17">
        <v>0</v>
      </c>
      <c r="AG17">
        <v>4.514606654066756</v>
      </c>
      <c r="AH17">
        <v>13.670277803877923</v>
      </c>
      <c r="AI17">
        <v>0</v>
      </c>
      <c r="AJ17">
        <v>0</v>
      </c>
      <c r="AK17">
        <v>0</v>
      </c>
      <c r="AL17">
        <v>0</v>
      </c>
      <c r="AM17">
        <v>1.0229080616016122</v>
      </c>
      <c r="AN17">
        <v>6.3931738037796129E-2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4.2375806749379654</v>
      </c>
      <c r="AZ17">
        <v>3.649023950892857</v>
      </c>
      <c r="BA17">
        <v>3.4125242380952385</v>
      </c>
      <c r="BB17">
        <v>0.21972264561403509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47.282847175798693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8.5202089898441015E-5</v>
      </c>
      <c r="M18">
        <v>0</v>
      </c>
      <c r="N18">
        <v>0</v>
      </c>
      <c r="O18">
        <v>0</v>
      </c>
      <c r="P18">
        <v>2.9866852885359865E-3</v>
      </c>
      <c r="Q18">
        <v>0</v>
      </c>
      <c r="R18">
        <v>0</v>
      </c>
      <c r="S18">
        <v>0</v>
      </c>
      <c r="T18">
        <v>0.18016560000000001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0.88430396828170499</v>
      </c>
      <c r="AE18">
        <v>4.9268364738421839</v>
      </c>
      <c r="AF18">
        <v>0</v>
      </c>
      <c r="AG18">
        <v>4.514606654066756</v>
      </c>
      <c r="AH18">
        <v>13.670277803877923</v>
      </c>
      <c r="AI18">
        <v>0</v>
      </c>
      <c r="AJ18">
        <v>0</v>
      </c>
      <c r="AK18">
        <v>0</v>
      </c>
      <c r="AL18">
        <v>0</v>
      </c>
      <c r="AM18">
        <v>1.0229080616016122</v>
      </c>
      <c r="AN18">
        <v>6.3931738037796129E-2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4.2375806749379654</v>
      </c>
      <c r="AZ18">
        <v>3.649023950892857</v>
      </c>
      <c r="BA18">
        <v>3.4125242380952385</v>
      </c>
      <c r="BB18">
        <v>0.21972264561403509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47.282932377888592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8.5202089898441015E-5</v>
      </c>
      <c r="M19">
        <v>0</v>
      </c>
      <c r="N19">
        <v>0</v>
      </c>
      <c r="O19">
        <v>0</v>
      </c>
      <c r="P19">
        <v>2.9866852885359865E-3</v>
      </c>
      <c r="Q19">
        <v>0</v>
      </c>
      <c r="R19">
        <v>0</v>
      </c>
      <c r="S19">
        <v>0</v>
      </c>
      <c r="T19">
        <v>0.18016560000000001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0.88430396828170499</v>
      </c>
      <c r="AE19">
        <v>4.9268364738421839</v>
      </c>
      <c r="AF19">
        <v>0</v>
      </c>
      <c r="AG19">
        <v>4.514606654066756</v>
      </c>
      <c r="AH19">
        <v>13.670277803877923</v>
      </c>
      <c r="AI19">
        <v>0.31965883471815071</v>
      </c>
      <c r="AJ19">
        <v>0</v>
      </c>
      <c r="AK19">
        <v>0</v>
      </c>
      <c r="AL19">
        <v>0</v>
      </c>
      <c r="AM19">
        <v>1.0229080616016122</v>
      </c>
      <c r="AN19">
        <v>6.3931738037796129E-2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4.2375806749379654</v>
      </c>
      <c r="AZ19">
        <v>3.649023950892857</v>
      </c>
      <c r="BA19">
        <v>3.4125242380952385</v>
      </c>
      <c r="BB19">
        <v>0.21972264561403509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47.602591212606747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8.5202089898441015E-5</v>
      </c>
      <c r="M20">
        <v>0</v>
      </c>
      <c r="N20">
        <v>0</v>
      </c>
      <c r="O20">
        <v>0</v>
      </c>
      <c r="P20">
        <v>2.9866852885359865E-3</v>
      </c>
      <c r="Q20">
        <v>0</v>
      </c>
      <c r="R20">
        <v>0</v>
      </c>
      <c r="S20">
        <v>0</v>
      </c>
      <c r="T20">
        <v>0.18016560000000001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0.88430396828170499</v>
      </c>
      <c r="AE20">
        <v>4.9268364738421839</v>
      </c>
      <c r="AF20">
        <v>0</v>
      </c>
      <c r="AG20">
        <v>4.514606654066756</v>
      </c>
      <c r="AH20">
        <v>13.670277803877923</v>
      </c>
      <c r="AI20">
        <v>1.4064985430283374</v>
      </c>
      <c r="AJ20">
        <v>0</v>
      </c>
      <c r="AK20">
        <v>0</v>
      </c>
      <c r="AL20">
        <v>0</v>
      </c>
      <c r="AM20">
        <v>1.0229080616016122</v>
      </c>
      <c r="AN20">
        <v>6.3931738037796129E-2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4.2375806749379654</v>
      </c>
      <c r="AZ20">
        <v>3.649023950892857</v>
      </c>
      <c r="BA20">
        <v>3.4125242380952385</v>
      </c>
      <c r="BB20">
        <v>0.21972264561403509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48.689430920916926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8.5202089898441015E-5</v>
      </c>
      <c r="M21">
        <v>0</v>
      </c>
      <c r="N21">
        <v>0</v>
      </c>
      <c r="O21">
        <v>0</v>
      </c>
      <c r="P21">
        <v>2.9866852885359865E-3</v>
      </c>
      <c r="Q21">
        <v>0</v>
      </c>
      <c r="R21">
        <v>0</v>
      </c>
      <c r="S21">
        <v>0</v>
      </c>
      <c r="T21">
        <v>0.18016560000000001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0.88430396828170499</v>
      </c>
      <c r="AE21">
        <v>4.9268364738421839</v>
      </c>
      <c r="AF21">
        <v>0</v>
      </c>
      <c r="AG21">
        <v>4.514606654066756</v>
      </c>
      <c r="AH21">
        <v>13.670277803877923</v>
      </c>
      <c r="AI21">
        <v>1.4064985430283374</v>
      </c>
      <c r="AJ21">
        <v>0</v>
      </c>
      <c r="AK21">
        <v>0</v>
      </c>
      <c r="AL21">
        <v>0</v>
      </c>
      <c r="AM21">
        <v>1.0229080616016122</v>
      </c>
      <c r="AN21">
        <v>6.3931738037796129E-2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4.2375806749379654</v>
      </c>
      <c r="AZ21">
        <v>3.649023950892857</v>
      </c>
      <c r="BA21">
        <v>3.4125242380952385</v>
      </c>
      <c r="BB21">
        <v>0.21972264561403509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48.689430920916926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8.8064714906203927E-5</v>
      </c>
      <c r="M22">
        <v>0</v>
      </c>
      <c r="N22">
        <v>0</v>
      </c>
      <c r="O22">
        <v>0</v>
      </c>
      <c r="P22">
        <v>2.9866852885359865E-3</v>
      </c>
      <c r="Q22">
        <v>0</v>
      </c>
      <c r="R22">
        <v>0</v>
      </c>
      <c r="S22">
        <v>0</v>
      </c>
      <c r="T22">
        <v>0.18016560000000001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0.88430396828170499</v>
      </c>
      <c r="AE22">
        <v>4.9268364738421839</v>
      </c>
      <c r="AF22">
        <v>0</v>
      </c>
      <c r="AG22">
        <v>4.514606654066756</v>
      </c>
      <c r="AH22">
        <v>13.670277803877923</v>
      </c>
      <c r="AI22">
        <v>1.4064985430283374</v>
      </c>
      <c r="AJ22">
        <v>0</v>
      </c>
      <c r="AK22">
        <v>0</v>
      </c>
      <c r="AL22">
        <v>0</v>
      </c>
      <c r="AM22">
        <v>0.89504451215727188</v>
      </c>
      <c r="AN22">
        <v>6.3931738037796129E-2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4.2375806749379654</v>
      </c>
      <c r="AZ22">
        <v>3.649023950892857</v>
      </c>
      <c r="BA22">
        <v>3.4125242380952385</v>
      </c>
      <c r="BB22">
        <v>0.21972264561403509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48.561570234097594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8.8064714906203927E-5</v>
      </c>
      <c r="M23">
        <v>0</v>
      </c>
      <c r="N23">
        <v>0</v>
      </c>
      <c r="O23">
        <v>0</v>
      </c>
      <c r="P23">
        <v>2.9866852885359865E-3</v>
      </c>
      <c r="Q23">
        <v>0</v>
      </c>
      <c r="R23">
        <v>0</v>
      </c>
      <c r="S23">
        <v>0</v>
      </c>
      <c r="T23">
        <v>0.18016560000000001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0.88430396828170499</v>
      </c>
      <c r="AE23">
        <v>4.9268364738421839</v>
      </c>
      <c r="AF23">
        <v>0</v>
      </c>
      <c r="AG23">
        <v>4.514606654066756</v>
      </c>
      <c r="AH23">
        <v>13.670277803877923</v>
      </c>
      <c r="AI23">
        <v>1.4064985430283374</v>
      </c>
      <c r="AJ23">
        <v>0</v>
      </c>
      <c r="AK23">
        <v>0</v>
      </c>
      <c r="AL23">
        <v>0</v>
      </c>
      <c r="AM23">
        <v>0</v>
      </c>
      <c r="AN23">
        <v>6.3931738037796129E-2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4.2375806749379654</v>
      </c>
      <c r="AZ23">
        <v>3.649023950892857</v>
      </c>
      <c r="BA23">
        <v>3.4125242380952385</v>
      </c>
      <c r="BB23">
        <v>0.21972264561403509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47.666525721940324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8.2602421633121923E-5</v>
      </c>
      <c r="M24">
        <v>0</v>
      </c>
      <c r="N24">
        <v>0</v>
      </c>
      <c r="O24">
        <v>0</v>
      </c>
      <c r="P24">
        <v>2.9866852885359865E-3</v>
      </c>
      <c r="Q24">
        <v>0</v>
      </c>
      <c r="R24">
        <v>0</v>
      </c>
      <c r="S24">
        <v>0</v>
      </c>
      <c r="T24">
        <v>0.18016560000000001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0.88430396828170499</v>
      </c>
      <c r="AE24">
        <v>4.9268364738421839</v>
      </c>
      <c r="AF24">
        <v>0</v>
      </c>
      <c r="AG24">
        <v>4.514606654066756</v>
      </c>
      <c r="AH24">
        <v>13.670277803877923</v>
      </c>
      <c r="AI24">
        <v>1.4064985430283374</v>
      </c>
      <c r="AJ24">
        <v>0</v>
      </c>
      <c r="AK24">
        <v>0</v>
      </c>
      <c r="AL24">
        <v>0</v>
      </c>
      <c r="AM24">
        <v>0</v>
      </c>
      <c r="AN24">
        <v>6.3931738037796129E-2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4.2375806749379654</v>
      </c>
      <c r="AZ24">
        <v>3.397721945773525</v>
      </c>
      <c r="BA24">
        <v>3.4125242380952385</v>
      </c>
      <c r="BB24">
        <v>0.21972264561403509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47.415218254527723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1.1144258117925144E-5</v>
      </c>
      <c r="M25">
        <v>0</v>
      </c>
      <c r="N25">
        <v>0</v>
      </c>
      <c r="O25">
        <v>0</v>
      </c>
      <c r="P25">
        <v>2.9866852885359865E-3</v>
      </c>
      <c r="Q25">
        <v>0</v>
      </c>
      <c r="R25">
        <v>0</v>
      </c>
      <c r="S25">
        <v>0</v>
      </c>
      <c r="T25">
        <v>0.18016560000000001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0.88430396828170499</v>
      </c>
      <c r="AE25">
        <v>4.9268364738421839</v>
      </c>
      <c r="AF25">
        <v>0</v>
      </c>
      <c r="AG25">
        <v>4.514606654066756</v>
      </c>
      <c r="AH25">
        <v>13.670277803877923</v>
      </c>
      <c r="AI25">
        <v>1.4064985430283374</v>
      </c>
      <c r="AJ25">
        <v>0</v>
      </c>
      <c r="AK25">
        <v>0</v>
      </c>
      <c r="AL25">
        <v>0</v>
      </c>
      <c r="AM25">
        <v>0</v>
      </c>
      <c r="AN25">
        <v>6.3931738037796129E-2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4.2375806749379654</v>
      </c>
      <c r="AZ25">
        <v>2.4293507343749998</v>
      </c>
      <c r="BA25">
        <v>3.4125242380952385</v>
      </c>
      <c r="BB25">
        <v>0.21972264561403509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46.446775584965678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1.1144258117925144E-5</v>
      </c>
      <c r="M26">
        <v>0</v>
      </c>
      <c r="N26">
        <v>0</v>
      </c>
      <c r="O26">
        <v>0</v>
      </c>
      <c r="P26">
        <v>2.9866852885359865E-3</v>
      </c>
      <c r="Q26">
        <v>0</v>
      </c>
      <c r="R26">
        <v>0</v>
      </c>
      <c r="S26">
        <v>0</v>
      </c>
      <c r="T26">
        <v>0.18016560000000001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0.88430396828170499</v>
      </c>
      <c r="AE26">
        <v>4.9268364738421839</v>
      </c>
      <c r="AF26">
        <v>0</v>
      </c>
      <c r="AG26">
        <v>4.514606654066756</v>
      </c>
      <c r="AH26">
        <v>13.670277803877923</v>
      </c>
      <c r="AI26">
        <v>1.4064985430283374</v>
      </c>
      <c r="AJ26">
        <v>0</v>
      </c>
      <c r="AK26">
        <v>0</v>
      </c>
      <c r="AL26">
        <v>0</v>
      </c>
      <c r="AM26">
        <v>0</v>
      </c>
      <c r="AN26">
        <v>6.3931738037796129E-2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4.2375806749379654</v>
      </c>
      <c r="AZ26">
        <v>2.4293507343749998</v>
      </c>
      <c r="BA26">
        <v>3.4125242380952385</v>
      </c>
      <c r="BB26">
        <v>0.21972264561403509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46.446775584965678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2.9866852885359865E-3</v>
      </c>
      <c r="Q27">
        <v>0</v>
      </c>
      <c r="R27">
        <v>0</v>
      </c>
      <c r="S27">
        <v>0</v>
      </c>
      <c r="T27">
        <v>0.18016560000000001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0.88430396828170499</v>
      </c>
      <c r="AE27">
        <v>4.9268364738421839</v>
      </c>
      <c r="AF27">
        <v>0</v>
      </c>
      <c r="AG27">
        <v>4.514606654066756</v>
      </c>
      <c r="AH27">
        <v>13.670277803877923</v>
      </c>
      <c r="AI27">
        <v>1.4064985430283374</v>
      </c>
      <c r="AJ27">
        <v>0</v>
      </c>
      <c r="AK27">
        <v>0</v>
      </c>
      <c r="AL27">
        <v>0</v>
      </c>
      <c r="AM27">
        <v>0</v>
      </c>
      <c r="AN27">
        <v>6.3931738037796129E-2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4.2375806749379654</v>
      </c>
      <c r="AZ27">
        <v>2.4293507343749998</v>
      </c>
      <c r="BA27">
        <v>3.4125242380952385</v>
      </c>
      <c r="BB27">
        <v>0.21972264561403509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46.446764440707561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2.9866852885359865E-3</v>
      </c>
      <c r="Q28">
        <v>0</v>
      </c>
      <c r="R28">
        <v>0</v>
      </c>
      <c r="S28">
        <v>0</v>
      </c>
      <c r="T28">
        <v>0.18016560000000001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0.88430396828170499</v>
      </c>
      <c r="AE28">
        <v>4.9268364738421839</v>
      </c>
      <c r="AF28">
        <v>0</v>
      </c>
      <c r="AG28">
        <v>4.514606654066756</v>
      </c>
      <c r="AH28">
        <v>13.670277803877923</v>
      </c>
      <c r="AI28">
        <v>2.3015430546333788</v>
      </c>
      <c r="AJ28">
        <v>0</v>
      </c>
      <c r="AK28">
        <v>0</v>
      </c>
      <c r="AL28">
        <v>0</v>
      </c>
      <c r="AM28">
        <v>0</v>
      </c>
      <c r="AN28">
        <v>6.3931738037796129E-2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4.2375806749379654</v>
      </c>
      <c r="AZ28">
        <v>2.4293507343749998</v>
      </c>
      <c r="BA28">
        <v>3.4125242380952385</v>
      </c>
      <c r="BB28">
        <v>0.21972264561403509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47.341808952312604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2.9866852885359865E-3</v>
      </c>
      <c r="Q29">
        <v>0</v>
      </c>
      <c r="R29">
        <v>0</v>
      </c>
      <c r="S29">
        <v>0</v>
      </c>
      <c r="T29">
        <v>0.18016560000000001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2.9182287347283244</v>
      </c>
      <c r="AD29">
        <v>0.88430396828170499</v>
      </c>
      <c r="AE29">
        <v>4.9268364738421839</v>
      </c>
      <c r="AF29">
        <v>0</v>
      </c>
      <c r="AG29">
        <v>4.514606654066756</v>
      </c>
      <c r="AH29">
        <v>13.670277803877923</v>
      </c>
      <c r="AI29">
        <v>4.9866766762199575</v>
      </c>
      <c r="AJ29">
        <v>0</v>
      </c>
      <c r="AK29">
        <v>0</v>
      </c>
      <c r="AL29">
        <v>0</v>
      </c>
      <c r="AM29">
        <v>0</v>
      </c>
      <c r="AN29">
        <v>6.3931738037796129E-2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4.2375806749379654</v>
      </c>
      <c r="AZ29">
        <v>2.4293507343749998</v>
      </c>
      <c r="BA29">
        <v>3.4125242380952385</v>
      </c>
      <c r="BB29">
        <v>0.21972264561403509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50.026942573899184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2.9866852885359865E-3</v>
      </c>
      <c r="Q30">
        <v>0</v>
      </c>
      <c r="R30">
        <v>0</v>
      </c>
      <c r="S30">
        <v>0</v>
      </c>
      <c r="T30">
        <v>0.18016560000000001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2.9182287347283244</v>
      </c>
      <c r="AD30">
        <v>0.88430396828170499</v>
      </c>
      <c r="AE30">
        <v>4.9268364738421839</v>
      </c>
      <c r="AF30">
        <v>0</v>
      </c>
      <c r="AG30">
        <v>4.514606654066756</v>
      </c>
      <c r="AH30">
        <v>13.670277803877923</v>
      </c>
      <c r="AI30">
        <v>4.9866766762199575</v>
      </c>
      <c r="AJ30">
        <v>0</v>
      </c>
      <c r="AK30">
        <v>0</v>
      </c>
      <c r="AL30">
        <v>0</v>
      </c>
      <c r="AM30">
        <v>0</v>
      </c>
      <c r="AN30">
        <v>6.3931738037796129E-2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4.2375806749379654</v>
      </c>
      <c r="AZ30">
        <v>2.4293507343749998</v>
      </c>
      <c r="BA30">
        <v>3.4125242380952385</v>
      </c>
      <c r="BB30">
        <v>0.21972264561403509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50.026942573899184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1.5699921364421419</v>
      </c>
      <c r="M31">
        <v>0</v>
      </c>
      <c r="N31">
        <v>0</v>
      </c>
      <c r="O31">
        <v>0</v>
      </c>
      <c r="P31">
        <v>2.9866852885359865E-3</v>
      </c>
      <c r="Q31">
        <v>0</v>
      </c>
      <c r="R31">
        <v>0</v>
      </c>
      <c r="S31">
        <v>0</v>
      </c>
      <c r="T31">
        <v>0.18016560000000001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2.9182287347283244</v>
      </c>
      <c r="AD31">
        <v>0.88430396828170499</v>
      </c>
      <c r="AE31">
        <v>4.9268364738421839</v>
      </c>
      <c r="AF31">
        <v>0</v>
      </c>
      <c r="AG31">
        <v>4.514606654066756</v>
      </c>
      <c r="AH31">
        <v>13.670277803877923</v>
      </c>
      <c r="AI31">
        <v>6.6489022349599427</v>
      </c>
      <c r="AJ31">
        <v>0</v>
      </c>
      <c r="AK31">
        <v>0</v>
      </c>
      <c r="AL31">
        <v>0</v>
      </c>
      <c r="AM31">
        <v>0</v>
      </c>
      <c r="AN31">
        <v>6.3931738037796129E-2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4.2375806749379654</v>
      </c>
      <c r="AZ31">
        <v>2.4293507343749998</v>
      </c>
      <c r="BA31">
        <v>3.4125242380952385</v>
      </c>
      <c r="BB31">
        <v>0.21972264561403509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53.259160269081306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1.5699921364421419</v>
      </c>
      <c r="M32">
        <v>0</v>
      </c>
      <c r="N32">
        <v>0</v>
      </c>
      <c r="O32">
        <v>0</v>
      </c>
      <c r="P32">
        <v>2.9866852885359865E-3</v>
      </c>
      <c r="Q32">
        <v>0</v>
      </c>
      <c r="R32">
        <v>0</v>
      </c>
      <c r="S32">
        <v>0</v>
      </c>
      <c r="T32">
        <v>0.18016560000000001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2.9182287347283244</v>
      </c>
      <c r="AD32">
        <v>0.88430396828170499</v>
      </c>
      <c r="AE32">
        <v>4.9268364738421839</v>
      </c>
      <c r="AF32">
        <v>0</v>
      </c>
      <c r="AG32">
        <v>4.514606654066756</v>
      </c>
      <c r="AH32">
        <v>13.670277803877923</v>
      </c>
      <c r="AI32">
        <v>6.6489022349599427</v>
      </c>
      <c r="AJ32">
        <v>0</v>
      </c>
      <c r="AK32">
        <v>0</v>
      </c>
      <c r="AL32">
        <v>0</v>
      </c>
      <c r="AM32">
        <v>0</v>
      </c>
      <c r="AN32">
        <v>6.3931738037796129E-2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4.2375806749379654</v>
      </c>
      <c r="AZ32">
        <v>2.4293507343749998</v>
      </c>
      <c r="BA32">
        <v>3.4125242380952385</v>
      </c>
      <c r="BB32">
        <v>0.21972264561403509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53.259160269081306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1.5699921364421419</v>
      </c>
      <c r="M33">
        <v>0</v>
      </c>
      <c r="N33">
        <v>0</v>
      </c>
      <c r="O33">
        <v>0</v>
      </c>
      <c r="P33">
        <v>2.9866852885359865E-3</v>
      </c>
      <c r="Q33">
        <v>0</v>
      </c>
      <c r="R33">
        <v>0</v>
      </c>
      <c r="S33">
        <v>8.9998884955752215E-2</v>
      </c>
      <c r="T33">
        <v>0.84077279999999999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4.5478505876370079</v>
      </c>
      <c r="AC33">
        <v>2.9182287347283244</v>
      </c>
      <c r="AD33">
        <v>0.88430396828170499</v>
      </c>
      <c r="AE33">
        <v>4.9268364738421839</v>
      </c>
      <c r="AF33">
        <v>0</v>
      </c>
      <c r="AG33">
        <v>4.514606654066756</v>
      </c>
      <c r="AH33">
        <v>13.670277803877923</v>
      </c>
      <c r="AI33">
        <v>4.9866766762199575</v>
      </c>
      <c r="AJ33">
        <v>0</v>
      </c>
      <c r="AK33">
        <v>0</v>
      </c>
      <c r="AL33">
        <v>0</v>
      </c>
      <c r="AM33">
        <v>0</v>
      </c>
      <c r="AN33">
        <v>6.3931738037796129E-2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4.2375806749379654</v>
      </c>
      <c r="AZ33">
        <v>2.4293507343749998</v>
      </c>
      <c r="BA33">
        <v>3.4125242380952385</v>
      </c>
      <c r="BB33">
        <v>1.3982350175438598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53.526053167226905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1.5699921364421419</v>
      </c>
      <c r="M34">
        <v>0</v>
      </c>
      <c r="N34">
        <v>0</v>
      </c>
      <c r="O34">
        <v>0</v>
      </c>
      <c r="P34">
        <v>2.9866852885359865E-3</v>
      </c>
      <c r="Q34">
        <v>0</v>
      </c>
      <c r="R34">
        <v>0</v>
      </c>
      <c r="S34">
        <v>8.9998884955752215E-2</v>
      </c>
      <c r="T34">
        <v>0.84077279999999999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4.5478505876370079</v>
      </c>
      <c r="AC34">
        <v>2.9182287347283244</v>
      </c>
      <c r="AD34">
        <v>0.88430396828170499</v>
      </c>
      <c r="AE34">
        <v>4.9268364738421839</v>
      </c>
      <c r="AF34">
        <v>0</v>
      </c>
      <c r="AG34">
        <v>4.514606654066756</v>
      </c>
      <c r="AH34">
        <v>13.670277803877923</v>
      </c>
      <c r="AI34">
        <v>4.9866766762199575</v>
      </c>
      <c r="AJ34">
        <v>0</v>
      </c>
      <c r="AK34">
        <v>0</v>
      </c>
      <c r="AL34">
        <v>0</v>
      </c>
      <c r="AM34">
        <v>0</v>
      </c>
      <c r="AN34">
        <v>6.3931738037796129E-2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4.2375806749379654</v>
      </c>
      <c r="AZ34">
        <v>2.4293507343749998</v>
      </c>
      <c r="BA34">
        <v>3.4125242380952385</v>
      </c>
      <c r="BB34">
        <v>1.3982350175438598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53.526053167226905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1.5699921364421419</v>
      </c>
      <c r="M35">
        <v>0</v>
      </c>
      <c r="N35">
        <v>0</v>
      </c>
      <c r="O35">
        <v>0</v>
      </c>
      <c r="P35">
        <v>2.9866852885359865E-3</v>
      </c>
      <c r="Q35">
        <v>0</v>
      </c>
      <c r="R35">
        <v>0</v>
      </c>
      <c r="S35">
        <v>8.9998884955752215E-2</v>
      </c>
      <c r="T35">
        <v>0.84077279999999999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4.5478505876370079</v>
      </c>
      <c r="AC35">
        <v>2.9182287347283244</v>
      </c>
      <c r="AD35">
        <v>0.88430396828170499</v>
      </c>
      <c r="AE35">
        <v>4.9268364738421839</v>
      </c>
      <c r="AF35">
        <v>0</v>
      </c>
      <c r="AG35">
        <v>4.514606654066756</v>
      </c>
      <c r="AH35">
        <v>13.670277803877923</v>
      </c>
      <c r="AI35">
        <v>0.51145403142329615</v>
      </c>
      <c r="AJ35">
        <v>0</v>
      </c>
      <c r="AK35">
        <v>0</v>
      </c>
      <c r="AL35">
        <v>0</v>
      </c>
      <c r="AM35">
        <v>0</v>
      </c>
      <c r="AN35">
        <v>6.3931738037796129E-2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4.2375806749379654</v>
      </c>
      <c r="AZ35">
        <v>2.4293507343749998</v>
      </c>
      <c r="BA35">
        <v>3.4125242380952385</v>
      </c>
      <c r="BB35">
        <v>1.3982350175438598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49.050830522430246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1.5699921364421419</v>
      </c>
      <c r="M36">
        <v>0</v>
      </c>
      <c r="N36">
        <v>0</v>
      </c>
      <c r="O36">
        <v>0</v>
      </c>
      <c r="P36">
        <v>2.9866852885359865E-3</v>
      </c>
      <c r="Q36">
        <v>0</v>
      </c>
      <c r="R36">
        <v>0</v>
      </c>
      <c r="S36">
        <v>8.9998884955752215E-2</v>
      </c>
      <c r="T36">
        <v>0.84077279999999999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4.5478505876370079</v>
      </c>
      <c r="AC36">
        <v>2.9182287347283244</v>
      </c>
      <c r="AD36">
        <v>0.88430396828170499</v>
      </c>
      <c r="AE36">
        <v>4.9268364738421839</v>
      </c>
      <c r="AF36">
        <v>0</v>
      </c>
      <c r="AG36">
        <v>4.514606654066756</v>
      </c>
      <c r="AH36">
        <v>13.670277803877923</v>
      </c>
      <c r="AI36">
        <v>0.35801771787056247</v>
      </c>
      <c r="AJ36">
        <v>0</v>
      </c>
      <c r="AK36">
        <v>0</v>
      </c>
      <c r="AL36">
        <v>0</v>
      </c>
      <c r="AM36">
        <v>0</v>
      </c>
      <c r="AN36">
        <v>6.3931738037796129E-2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4.2375806749379654</v>
      </c>
      <c r="AZ36">
        <v>2.4293507343749998</v>
      </c>
      <c r="BA36">
        <v>3.4125242380952385</v>
      </c>
      <c r="BB36">
        <v>1.3982350175438598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48.897394208877508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1.5699921364421419</v>
      </c>
      <c r="M37">
        <v>0</v>
      </c>
      <c r="N37">
        <v>0</v>
      </c>
      <c r="O37">
        <v>0</v>
      </c>
      <c r="P37">
        <v>2.9866852885359865E-3</v>
      </c>
      <c r="Q37">
        <v>0</v>
      </c>
      <c r="R37">
        <v>0</v>
      </c>
      <c r="S37">
        <v>8.9998884955752215E-2</v>
      </c>
      <c r="T37">
        <v>0.84077279999999999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4.5478505876370079</v>
      </c>
      <c r="AC37">
        <v>2.9182287347283244</v>
      </c>
      <c r="AD37">
        <v>0.88430396828170499</v>
      </c>
      <c r="AE37">
        <v>4.9268364738421839</v>
      </c>
      <c r="AF37">
        <v>0</v>
      </c>
      <c r="AG37">
        <v>4.514606654066756</v>
      </c>
      <c r="AH37">
        <v>13.670277803877923</v>
      </c>
      <c r="AI37">
        <v>0.35801771787056247</v>
      </c>
      <c r="AJ37">
        <v>0</v>
      </c>
      <c r="AK37">
        <v>0</v>
      </c>
      <c r="AL37">
        <v>0</v>
      </c>
      <c r="AM37">
        <v>0</v>
      </c>
      <c r="AN37">
        <v>6.3931738037796129E-2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4.2375806749379654</v>
      </c>
      <c r="AZ37">
        <v>1.9984254742547425</v>
      </c>
      <c r="BA37">
        <v>3.4125242380952385</v>
      </c>
      <c r="BB37">
        <v>1.3982350175438598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48.466468948757253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1.5699921364421419</v>
      </c>
      <c r="M38">
        <v>0</v>
      </c>
      <c r="N38">
        <v>0</v>
      </c>
      <c r="O38">
        <v>0</v>
      </c>
      <c r="P38">
        <v>2.9866852885359865E-3</v>
      </c>
      <c r="Q38">
        <v>0</v>
      </c>
      <c r="R38">
        <v>0</v>
      </c>
      <c r="S38">
        <v>8.9998884955752215E-2</v>
      </c>
      <c r="T38">
        <v>0.84077279999999999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4.5478505876370079</v>
      </c>
      <c r="AC38">
        <v>2.9182287347283244</v>
      </c>
      <c r="AD38">
        <v>0.88430396828170499</v>
      </c>
      <c r="AE38">
        <v>4.9268364738421839</v>
      </c>
      <c r="AF38">
        <v>0</v>
      </c>
      <c r="AG38">
        <v>4.514606654066756</v>
      </c>
      <c r="AH38">
        <v>13.670277803877923</v>
      </c>
      <c r="AI38">
        <v>0.35801771787056247</v>
      </c>
      <c r="AJ38">
        <v>0</v>
      </c>
      <c r="AK38">
        <v>0</v>
      </c>
      <c r="AL38">
        <v>0</v>
      </c>
      <c r="AM38">
        <v>0</v>
      </c>
      <c r="AN38">
        <v>6.3931738037796129E-2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4.2375806749379654</v>
      </c>
      <c r="AZ38">
        <v>1.9595852596685082</v>
      </c>
      <c r="BA38">
        <v>3.4125242380952385</v>
      </c>
      <c r="BB38">
        <v>1.3982350175438598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48.427628734171016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1.5699921364421419</v>
      </c>
      <c r="M39">
        <v>0</v>
      </c>
      <c r="N39">
        <v>0</v>
      </c>
      <c r="O39">
        <v>0</v>
      </c>
      <c r="P39">
        <v>2.9866852885359865E-3</v>
      </c>
      <c r="Q39">
        <v>0</v>
      </c>
      <c r="R39">
        <v>0</v>
      </c>
      <c r="S39">
        <v>8.9998884955752215E-2</v>
      </c>
      <c r="T39">
        <v>0.84077279999999999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4.5478505876370079</v>
      </c>
      <c r="AC39">
        <v>2.9182287347283244</v>
      </c>
      <c r="AD39">
        <v>0.88430396828170499</v>
      </c>
      <c r="AE39">
        <v>4.9268364738421839</v>
      </c>
      <c r="AF39">
        <v>0</v>
      </c>
      <c r="AG39">
        <v>4.514606654066756</v>
      </c>
      <c r="AH39">
        <v>13.670277803877923</v>
      </c>
      <c r="AI39">
        <v>0.35801771787056247</v>
      </c>
      <c r="AJ39">
        <v>0</v>
      </c>
      <c r="AK39">
        <v>0</v>
      </c>
      <c r="AL39">
        <v>0</v>
      </c>
      <c r="AM39">
        <v>0</v>
      </c>
      <c r="AN39">
        <v>6.3931738037796129E-2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4.2375806749379654</v>
      </c>
      <c r="AZ39">
        <v>1.9595852596685082</v>
      </c>
      <c r="BA39">
        <v>3.4125242380952385</v>
      </c>
      <c r="BB39">
        <v>1.3982350175438598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48.427628734171016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1.5699921364421419</v>
      </c>
      <c r="M40">
        <v>0</v>
      </c>
      <c r="N40">
        <v>0</v>
      </c>
      <c r="O40">
        <v>0</v>
      </c>
      <c r="P40">
        <v>2.9866852885359865E-3</v>
      </c>
      <c r="Q40">
        <v>0</v>
      </c>
      <c r="R40">
        <v>0</v>
      </c>
      <c r="S40">
        <v>8.9998884955752215E-2</v>
      </c>
      <c r="T40">
        <v>0.84077279999999999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4.5478505876370079</v>
      </c>
      <c r="AC40">
        <v>2.9182287347283244</v>
      </c>
      <c r="AD40">
        <v>0.88430396828170499</v>
      </c>
      <c r="AE40">
        <v>4.9268364738421839</v>
      </c>
      <c r="AF40">
        <v>0</v>
      </c>
      <c r="AG40">
        <v>4.514606654066756</v>
      </c>
      <c r="AH40">
        <v>13.670277803877923</v>
      </c>
      <c r="AI40">
        <v>0.35801771787056247</v>
      </c>
      <c r="AJ40">
        <v>0</v>
      </c>
      <c r="AK40">
        <v>0</v>
      </c>
      <c r="AL40">
        <v>0</v>
      </c>
      <c r="AM40">
        <v>0</v>
      </c>
      <c r="AN40">
        <v>6.3931738037796129E-2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4.2375806749379654</v>
      </c>
      <c r="AZ40">
        <v>1.9595852596685082</v>
      </c>
      <c r="BA40">
        <v>3.4125242380952385</v>
      </c>
      <c r="BB40">
        <v>1.3982350175438598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48.427628734171016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1.5699921364421419</v>
      </c>
      <c r="M41">
        <v>0</v>
      </c>
      <c r="N41">
        <v>0</v>
      </c>
      <c r="O41">
        <v>0</v>
      </c>
      <c r="P41">
        <v>2.9866852885359865E-3</v>
      </c>
      <c r="Q41">
        <v>0</v>
      </c>
      <c r="R41">
        <v>0</v>
      </c>
      <c r="S41">
        <v>8.9998884955752215E-2</v>
      </c>
      <c r="T41">
        <v>0.84077279999999999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4.5478505876370079</v>
      </c>
      <c r="AC41">
        <v>2.9182287347283244</v>
      </c>
      <c r="AD41">
        <v>0.88430396828170499</v>
      </c>
      <c r="AE41">
        <v>4.9268364738421839</v>
      </c>
      <c r="AF41">
        <v>0</v>
      </c>
      <c r="AG41">
        <v>4.514606654066756</v>
      </c>
      <c r="AH41">
        <v>13.670277803877923</v>
      </c>
      <c r="AI41">
        <v>0.35801771787056247</v>
      </c>
      <c r="AJ41">
        <v>0</v>
      </c>
      <c r="AK41">
        <v>0</v>
      </c>
      <c r="AL41">
        <v>0</v>
      </c>
      <c r="AM41">
        <v>0</v>
      </c>
      <c r="AN41">
        <v>6.3931738037796129E-2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4.2375806749379654</v>
      </c>
      <c r="AZ41">
        <v>0.97979317127071819</v>
      </c>
      <c r="BA41">
        <v>3.4125242380952385</v>
      </c>
      <c r="BB41">
        <v>1.3982350175438598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47.447836645773229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1.5699921364421419</v>
      </c>
      <c r="M42">
        <v>0</v>
      </c>
      <c r="N42">
        <v>0</v>
      </c>
      <c r="O42">
        <v>0</v>
      </c>
      <c r="P42">
        <v>2.9866852885359865E-3</v>
      </c>
      <c r="Q42">
        <v>0</v>
      </c>
      <c r="R42">
        <v>0</v>
      </c>
      <c r="S42">
        <v>8.9998884955752215E-2</v>
      </c>
      <c r="T42">
        <v>0.84077279999999999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4.5478505876370079</v>
      </c>
      <c r="AC42">
        <v>2.9182287347283244</v>
      </c>
      <c r="AD42">
        <v>0.88430396828170499</v>
      </c>
      <c r="AE42">
        <v>4.9268364738421839</v>
      </c>
      <c r="AF42">
        <v>0</v>
      </c>
      <c r="AG42">
        <v>4.514606654066756</v>
      </c>
      <c r="AH42">
        <v>13.670277803877923</v>
      </c>
      <c r="AI42">
        <v>0.35801771787056247</v>
      </c>
      <c r="AJ42">
        <v>0</v>
      </c>
      <c r="AK42">
        <v>0</v>
      </c>
      <c r="AL42">
        <v>0</v>
      </c>
      <c r="AM42">
        <v>0</v>
      </c>
      <c r="AN42">
        <v>6.3931738037796129E-2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4.2375806749379654</v>
      </c>
      <c r="AZ42">
        <v>0.97979317127071819</v>
      </c>
      <c r="BA42">
        <v>3.4125242380952385</v>
      </c>
      <c r="BB42">
        <v>1.3982350175438598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47.447836645773229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2.7900390937499995</v>
      </c>
      <c r="L43">
        <v>1.5699921364421419</v>
      </c>
      <c r="M43">
        <v>2.5599079667164495</v>
      </c>
      <c r="N43">
        <v>2.8497871870317968</v>
      </c>
      <c r="O43">
        <v>3.1698707066286076</v>
      </c>
      <c r="P43">
        <v>3.8301525529798219</v>
      </c>
      <c r="Q43">
        <v>0.41004031009615388</v>
      </c>
      <c r="R43">
        <v>1.270524628477905</v>
      </c>
      <c r="S43">
        <v>0.63045670720108693</v>
      </c>
      <c r="T43">
        <v>1.5669568723404255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4.5478505876370079</v>
      </c>
      <c r="AC43">
        <v>2.9182287347283244</v>
      </c>
      <c r="AD43">
        <v>0.88430396828170499</v>
      </c>
      <c r="AE43">
        <v>4.9268364738421839</v>
      </c>
      <c r="AF43">
        <v>0</v>
      </c>
      <c r="AG43">
        <v>4.514606654066756</v>
      </c>
      <c r="AH43">
        <v>13.670277803877923</v>
      </c>
      <c r="AI43">
        <v>0.35801771787056247</v>
      </c>
      <c r="AJ43">
        <v>0</v>
      </c>
      <c r="AK43">
        <v>0</v>
      </c>
      <c r="AL43">
        <v>0</v>
      </c>
      <c r="AM43">
        <v>0</v>
      </c>
      <c r="AN43">
        <v>6.3931738037796129E-2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4.2375806749379654</v>
      </c>
      <c r="AZ43">
        <v>0.97979317127071819</v>
      </c>
      <c r="BA43">
        <v>3.4125242380952385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67.093579283207333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2.7900390937499995</v>
      </c>
      <c r="L44">
        <v>1.5699921364421419</v>
      </c>
      <c r="M44">
        <v>2.5599079667164495</v>
      </c>
      <c r="N44">
        <v>2.8497871870317968</v>
      </c>
      <c r="O44">
        <v>3.1698707066286076</v>
      </c>
      <c r="P44">
        <v>3.8301525529798219</v>
      </c>
      <c r="Q44">
        <v>0.41004031009615388</v>
      </c>
      <c r="R44">
        <v>1.270524628477905</v>
      </c>
      <c r="S44">
        <v>0.63045670720108693</v>
      </c>
      <c r="T44">
        <v>1.5669568723404255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4.5478505876370079</v>
      </c>
      <c r="AC44">
        <v>2.9182287347283244</v>
      </c>
      <c r="AD44">
        <v>0.88430396828170499</v>
      </c>
      <c r="AE44">
        <v>4.9268364738421839</v>
      </c>
      <c r="AF44">
        <v>0</v>
      </c>
      <c r="AG44">
        <v>4.514606654066756</v>
      </c>
      <c r="AH44">
        <v>13.670277803877923</v>
      </c>
      <c r="AI44">
        <v>0.35801771787056247</v>
      </c>
      <c r="AJ44">
        <v>0</v>
      </c>
      <c r="AK44">
        <v>0</v>
      </c>
      <c r="AL44">
        <v>0</v>
      </c>
      <c r="AM44">
        <v>0</v>
      </c>
      <c r="AN44">
        <v>6.3931738037796129E-2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4.2375806749379654</v>
      </c>
      <c r="AZ44">
        <v>0.97979317127071819</v>
      </c>
      <c r="BA44">
        <v>3.4125242380952385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67.093579283207333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2.7900390937499995</v>
      </c>
      <c r="L45">
        <v>9.16</v>
      </c>
      <c r="M45">
        <v>1.8601285868737181</v>
      </c>
      <c r="N45">
        <v>2.8497871870317968</v>
      </c>
      <c r="O45">
        <v>3.1698707066286076</v>
      </c>
      <c r="P45">
        <v>3.8301525529798219</v>
      </c>
      <c r="Q45">
        <v>0.41004031009615388</v>
      </c>
      <c r="R45">
        <v>1.270524628477905</v>
      </c>
      <c r="S45">
        <v>0.63045670720108693</v>
      </c>
      <c r="T45">
        <v>1.5669568723404255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4.5478505876370079</v>
      </c>
      <c r="AC45">
        <v>2.9182287347283244</v>
      </c>
      <c r="AD45">
        <v>0.88430396828170499</v>
      </c>
      <c r="AE45">
        <v>4.9268364738421839</v>
      </c>
      <c r="AF45">
        <v>0</v>
      </c>
      <c r="AG45">
        <v>4.514606654066756</v>
      </c>
      <c r="AH45">
        <v>13.670277803877923</v>
      </c>
      <c r="AI45">
        <v>0.35801771787056247</v>
      </c>
      <c r="AJ45">
        <v>0</v>
      </c>
      <c r="AK45">
        <v>0</v>
      </c>
      <c r="AL45">
        <v>0</v>
      </c>
      <c r="AM45">
        <v>0</v>
      </c>
      <c r="AN45">
        <v>6.3931738037796129E-2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4.2375806749379654</v>
      </c>
      <c r="AZ45">
        <v>0.97979317127071819</v>
      </c>
      <c r="BA45">
        <v>3.4125242380952385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73.983807766922453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2.7900390937499995</v>
      </c>
      <c r="L46">
        <v>9.16</v>
      </c>
      <c r="M46">
        <v>1.8601285868737181</v>
      </c>
      <c r="N46">
        <v>2.8497871870317968</v>
      </c>
      <c r="O46">
        <v>3.1698707066286076</v>
      </c>
      <c r="P46">
        <v>3.8301525529798219</v>
      </c>
      <c r="Q46">
        <v>0.41004031009615388</v>
      </c>
      <c r="R46">
        <v>1.2791189766595936</v>
      </c>
      <c r="S46">
        <v>0.63019141103379728</v>
      </c>
      <c r="T46">
        <v>1.562262523489933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4.5478505876370079</v>
      </c>
      <c r="AC46">
        <v>2.9182287347283244</v>
      </c>
      <c r="AD46">
        <v>0.88430396828170499</v>
      </c>
      <c r="AE46">
        <v>4.9268364738421839</v>
      </c>
      <c r="AF46">
        <v>0</v>
      </c>
      <c r="AG46">
        <v>4.514606654066756</v>
      </c>
      <c r="AH46">
        <v>13.670277803877923</v>
      </c>
      <c r="AI46">
        <v>0.35801771787056247</v>
      </c>
      <c r="AJ46">
        <v>0</v>
      </c>
      <c r="AK46">
        <v>0</v>
      </c>
      <c r="AL46">
        <v>0</v>
      </c>
      <c r="AM46">
        <v>0</v>
      </c>
      <c r="AN46">
        <v>6.3931738037796129E-2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4.2375806749379654</v>
      </c>
      <c r="AZ46">
        <v>0</v>
      </c>
      <c r="BA46">
        <v>3.4125242380952385</v>
      </c>
      <c r="BB46">
        <v>2.7125380696324952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72.820187368448146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2.7900390937499995</v>
      </c>
      <c r="L47">
        <v>9.16</v>
      </c>
      <c r="M47">
        <v>1.8601285868737181</v>
      </c>
      <c r="N47">
        <v>2.8497871870317968</v>
      </c>
      <c r="O47">
        <v>3.1698707066286076</v>
      </c>
      <c r="P47">
        <v>3.8301525529798219</v>
      </c>
      <c r="Q47">
        <v>0.40992283214285713</v>
      </c>
      <c r="R47">
        <v>1.2791189766595936</v>
      </c>
      <c r="S47">
        <v>0.63019141103379728</v>
      </c>
      <c r="T47">
        <v>1.562262523489933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4.5478505876370079</v>
      </c>
      <c r="AC47">
        <v>2.9182287347283244</v>
      </c>
      <c r="AD47">
        <v>1.7686080206882955</v>
      </c>
      <c r="AE47">
        <v>4.9268364738421839</v>
      </c>
      <c r="AF47">
        <v>0</v>
      </c>
      <c r="AG47">
        <v>4.514606654066756</v>
      </c>
      <c r="AH47">
        <v>13.670277803877923</v>
      </c>
      <c r="AI47">
        <v>0.35801771787056247</v>
      </c>
      <c r="AJ47">
        <v>0</v>
      </c>
      <c r="AK47">
        <v>0</v>
      </c>
      <c r="AL47">
        <v>0</v>
      </c>
      <c r="AM47">
        <v>0</v>
      </c>
      <c r="AN47">
        <v>7.0324856824919998E-2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4.2375806749379654</v>
      </c>
      <c r="AZ47">
        <v>0</v>
      </c>
      <c r="BA47">
        <v>3.4125242380952385</v>
      </c>
      <c r="BB47">
        <v>2.7125380696324952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73.710767061688571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2.7900390937499995</v>
      </c>
      <c r="L48">
        <v>9.16</v>
      </c>
      <c r="M48">
        <v>1.8601285868737181</v>
      </c>
      <c r="N48">
        <v>2.8497871870317968</v>
      </c>
      <c r="O48">
        <v>3.1698707066286076</v>
      </c>
      <c r="P48">
        <v>3.8301525529798219</v>
      </c>
      <c r="Q48">
        <v>0.40980765275631115</v>
      </c>
      <c r="R48">
        <v>1.2696001694172252</v>
      </c>
      <c r="S48">
        <v>0.63004806104651168</v>
      </c>
      <c r="T48">
        <v>1.562262523489933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4.5478505876370079</v>
      </c>
      <c r="AC48">
        <v>2.9182287347283244</v>
      </c>
      <c r="AD48">
        <v>1.7686080206882955</v>
      </c>
      <c r="AE48">
        <v>4.9268364738421839</v>
      </c>
      <c r="AF48">
        <v>0</v>
      </c>
      <c r="AG48">
        <v>4.514606654066756</v>
      </c>
      <c r="AH48">
        <v>13.670277803877923</v>
      </c>
      <c r="AI48">
        <v>0.35801771787056247</v>
      </c>
      <c r="AJ48">
        <v>0</v>
      </c>
      <c r="AK48">
        <v>0</v>
      </c>
      <c r="AL48">
        <v>0</v>
      </c>
      <c r="AM48">
        <v>0</v>
      </c>
      <c r="AN48">
        <v>7.0324856824919998E-2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4.2375806749379654</v>
      </c>
      <c r="AZ48">
        <v>0</v>
      </c>
      <c r="BA48">
        <v>3.4125242380952385</v>
      </c>
      <c r="BB48">
        <v>2.7125380696324952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73.700989725072361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2.7900390937499995</v>
      </c>
      <c r="L49">
        <v>9.16</v>
      </c>
      <c r="M49">
        <v>1.8601285868737181</v>
      </c>
      <c r="N49">
        <v>2.8497871870317968</v>
      </c>
      <c r="O49">
        <v>3.1698707066286076</v>
      </c>
      <c r="P49">
        <v>3.8301525529798219</v>
      </c>
      <c r="Q49">
        <v>0.40980765275631115</v>
      </c>
      <c r="R49">
        <v>1.2696001694172252</v>
      </c>
      <c r="S49">
        <v>0.63004806104651168</v>
      </c>
      <c r="T49">
        <v>1.562262523489933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4.5478505876370079</v>
      </c>
      <c r="AC49">
        <v>2.9182287347283244</v>
      </c>
      <c r="AD49">
        <v>1.7686080206882955</v>
      </c>
      <c r="AE49">
        <v>4.9268364738421839</v>
      </c>
      <c r="AF49">
        <v>0</v>
      </c>
      <c r="AG49">
        <v>4.514606654066756</v>
      </c>
      <c r="AH49">
        <v>13.670277803877923</v>
      </c>
      <c r="AI49">
        <v>0.35801771787056247</v>
      </c>
      <c r="AJ49">
        <v>0</v>
      </c>
      <c r="AK49">
        <v>0</v>
      </c>
      <c r="AL49">
        <v>0</v>
      </c>
      <c r="AM49">
        <v>0</v>
      </c>
      <c r="AN49">
        <v>7.0324856824919998E-2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4.2375806749379654</v>
      </c>
      <c r="AZ49">
        <v>0</v>
      </c>
      <c r="BA49">
        <v>3.4125242380952385</v>
      </c>
      <c r="BB49">
        <v>2.7125380696324952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73.700989725072361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2.7900390937499995</v>
      </c>
      <c r="L50">
        <v>9.16</v>
      </c>
      <c r="M50">
        <v>1.8601285868737181</v>
      </c>
      <c r="N50">
        <v>2.8497871870317968</v>
      </c>
      <c r="O50">
        <v>3.1698707066286076</v>
      </c>
      <c r="P50">
        <v>3.8301525529798219</v>
      </c>
      <c r="Q50">
        <v>0.40980765275631115</v>
      </c>
      <c r="R50">
        <v>1.2696001694172252</v>
      </c>
      <c r="S50">
        <v>0.63004806104651168</v>
      </c>
      <c r="T50">
        <v>1.562262523489933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4.5478505876370079</v>
      </c>
      <c r="AC50">
        <v>2.9182287347283244</v>
      </c>
      <c r="AD50">
        <v>1.7686080206882955</v>
      </c>
      <c r="AE50">
        <v>4.9268364738421839</v>
      </c>
      <c r="AF50">
        <v>0</v>
      </c>
      <c r="AG50">
        <v>4.514606654066756</v>
      </c>
      <c r="AH50">
        <v>13.670277803877923</v>
      </c>
      <c r="AI50">
        <v>0.35801771787056247</v>
      </c>
      <c r="AJ50">
        <v>0</v>
      </c>
      <c r="AK50">
        <v>0</v>
      </c>
      <c r="AL50">
        <v>0</v>
      </c>
      <c r="AM50">
        <v>0</v>
      </c>
      <c r="AN50">
        <v>7.0324856824919998E-2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4.2375806749379654</v>
      </c>
      <c r="AZ50">
        <v>0</v>
      </c>
      <c r="BA50">
        <v>3.4125242380952385</v>
      </c>
      <c r="BB50">
        <v>2.7125380696324952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73.700989725072361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2.7900692601061334</v>
      </c>
      <c r="L51">
        <v>9.16</v>
      </c>
      <c r="M51">
        <v>1.8601285868737181</v>
      </c>
      <c r="N51">
        <v>2.8497871870317968</v>
      </c>
      <c r="O51">
        <v>3.1698707066286076</v>
      </c>
      <c r="P51">
        <v>3.8301525529798219</v>
      </c>
      <c r="Q51">
        <v>0.40980765275631115</v>
      </c>
      <c r="R51">
        <v>1.2696001694172252</v>
      </c>
      <c r="S51">
        <v>0.63004806104651168</v>
      </c>
      <c r="T51">
        <v>1.562262523489933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4.5478505876370079</v>
      </c>
      <c r="AC51">
        <v>2.9182287347283244</v>
      </c>
      <c r="AD51">
        <v>1.7686080206882955</v>
      </c>
      <c r="AE51">
        <v>4.9268364738421839</v>
      </c>
      <c r="AF51">
        <v>0</v>
      </c>
      <c r="AG51">
        <v>4.514606654066756</v>
      </c>
      <c r="AH51">
        <v>13.670277803877923</v>
      </c>
      <c r="AI51">
        <v>0.35801771787056247</v>
      </c>
      <c r="AJ51">
        <v>0</v>
      </c>
      <c r="AK51">
        <v>0</v>
      </c>
      <c r="AL51">
        <v>0</v>
      </c>
      <c r="AM51">
        <v>0</v>
      </c>
      <c r="AN51">
        <v>7.0324856824919998E-2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4.2375806749379654</v>
      </c>
      <c r="AZ51">
        <v>0</v>
      </c>
      <c r="BA51">
        <v>3.4125242380952385</v>
      </c>
      <c r="BB51">
        <v>2.7125380696324952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73.701019891428501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2.7900615307480758</v>
      </c>
      <c r="L52">
        <v>9.16</v>
      </c>
      <c r="M52">
        <v>1.8601285868737181</v>
      </c>
      <c r="N52">
        <v>2.8497871870317968</v>
      </c>
      <c r="O52">
        <v>3.1698707066286076</v>
      </c>
      <c r="P52">
        <v>3.8301525529798219</v>
      </c>
      <c r="Q52">
        <v>0.40980765275631115</v>
      </c>
      <c r="R52">
        <v>1.2696001694172252</v>
      </c>
      <c r="S52">
        <v>0.63004806104651168</v>
      </c>
      <c r="T52">
        <v>1.562262523489933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4.5478505876370079</v>
      </c>
      <c r="AC52">
        <v>2.9182287347283244</v>
      </c>
      <c r="AD52">
        <v>1.7686080206882955</v>
      </c>
      <c r="AE52">
        <v>4.9268364738421839</v>
      </c>
      <c r="AF52">
        <v>0</v>
      </c>
      <c r="AG52">
        <v>4.514606654066756</v>
      </c>
      <c r="AH52">
        <v>13.670277803877923</v>
      </c>
      <c r="AI52">
        <v>0.35801771787056247</v>
      </c>
      <c r="AJ52">
        <v>0</v>
      </c>
      <c r="AK52">
        <v>0</v>
      </c>
      <c r="AL52">
        <v>0</v>
      </c>
      <c r="AM52">
        <v>0</v>
      </c>
      <c r="AN52">
        <v>7.0324856824919998E-2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4.2375806749379654</v>
      </c>
      <c r="AZ52">
        <v>0</v>
      </c>
      <c r="BA52">
        <v>3.4125242380952385</v>
      </c>
      <c r="BB52">
        <v>2.7125380696324952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73.701012162070441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2.790055353367983</v>
      </c>
      <c r="L53">
        <v>9.16</v>
      </c>
      <c r="M53">
        <v>1.8601285868737181</v>
      </c>
      <c r="N53">
        <v>2.8497871870317968</v>
      </c>
      <c r="O53">
        <v>3.1698707066286076</v>
      </c>
      <c r="P53">
        <v>3.8301525529798219</v>
      </c>
      <c r="Q53">
        <v>0.40980765275631115</v>
      </c>
      <c r="R53">
        <v>1.2696001694172252</v>
      </c>
      <c r="S53">
        <v>0.63004806104651168</v>
      </c>
      <c r="T53">
        <v>1.562262523489933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4.5478505876370079</v>
      </c>
      <c r="AC53">
        <v>2.9182287347283244</v>
      </c>
      <c r="AD53">
        <v>1.7686080206882955</v>
      </c>
      <c r="AE53">
        <v>4.9268364738421839</v>
      </c>
      <c r="AF53">
        <v>0</v>
      </c>
      <c r="AG53">
        <v>4.514606654066756</v>
      </c>
      <c r="AH53">
        <v>13.670277803877923</v>
      </c>
      <c r="AI53">
        <v>0.35801771787056247</v>
      </c>
      <c r="AJ53">
        <v>0</v>
      </c>
      <c r="AK53">
        <v>0</v>
      </c>
      <c r="AL53">
        <v>0</v>
      </c>
      <c r="AM53">
        <v>0</v>
      </c>
      <c r="AN53">
        <v>7.0324856824919998E-2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4.2375806749379654</v>
      </c>
      <c r="AZ53">
        <v>0</v>
      </c>
      <c r="BA53">
        <v>3.4125242380952385</v>
      </c>
      <c r="BB53">
        <v>2.7125380696324952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73.70100598469034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2.790055353367983</v>
      </c>
      <c r="L54">
        <v>9.16</v>
      </c>
      <c r="M54">
        <v>1.8601285868737181</v>
      </c>
      <c r="N54">
        <v>2.8497871870317968</v>
      </c>
      <c r="O54">
        <v>3.1698707066286076</v>
      </c>
      <c r="P54">
        <v>3.8301525529798219</v>
      </c>
      <c r="Q54">
        <v>0.40980765275631115</v>
      </c>
      <c r="R54">
        <v>1.2696001694172252</v>
      </c>
      <c r="S54">
        <v>0.63004806104651168</v>
      </c>
      <c r="T54">
        <v>1.562262523489933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4.5478505876370079</v>
      </c>
      <c r="AC54">
        <v>2.9182287347283244</v>
      </c>
      <c r="AD54">
        <v>1.7686080206882955</v>
      </c>
      <c r="AE54">
        <v>4.9268364738421839</v>
      </c>
      <c r="AF54">
        <v>0</v>
      </c>
      <c r="AG54">
        <v>4.514606654066756</v>
      </c>
      <c r="AH54">
        <v>13.670277803877923</v>
      </c>
      <c r="AI54">
        <v>0.35801771787056247</v>
      </c>
      <c r="AJ54">
        <v>0</v>
      </c>
      <c r="AK54">
        <v>0</v>
      </c>
      <c r="AL54">
        <v>0</v>
      </c>
      <c r="AM54">
        <v>0</v>
      </c>
      <c r="AN54">
        <v>7.0324856824919998E-2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4.2375806749379654</v>
      </c>
      <c r="AZ54">
        <v>0</v>
      </c>
      <c r="BA54">
        <v>3.4125242380952385</v>
      </c>
      <c r="BB54">
        <v>2.7125380696324952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73.70100598469034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2.790055353367983</v>
      </c>
      <c r="L55">
        <v>9.16</v>
      </c>
      <c r="M55">
        <v>1.8601285868737181</v>
      </c>
      <c r="N55">
        <v>2.8497871870317968</v>
      </c>
      <c r="O55">
        <v>3.1698707066286076</v>
      </c>
      <c r="P55">
        <v>3.8301525529798219</v>
      </c>
      <c r="Q55">
        <v>0.40980765275631115</v>
      </c>
      <c r="R55">
        <v>1.2696001694172252</v>
      </c>
      <c r="S55">
        <v>0.63004806104651168</v>
      </c>
      <c r="T55">
        <v>1.562262523489933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4.5478505876370079</v>
      </c>
      <c r="AC55">
        <v>2.9182287347283244</v>
      </c>
      <c r="AD55">
        <v>1.7686080206882955</v>
      </c>
      <c r="AE55">
        <v>4.9268364738421839</v>
      </c>
      <c r="AF55">
        <v>0</v>
      </c>
      <c r="AG55">
        <v>4.514606654066756</v>
      </c>
      <c r="AH55">
        <v>13.670277803877923</v>
      </c>
      <c r="AI55">
        <v>0.35801771787056247</v>
      </c>
      <c r="AJ55">
        <v>0</v>
      </c>
      <c r="AK55">
        <v>0</v>
      </c>
      <c r="AL55">
        <v>0</v>
      </c>
      <c r="AM55">
        <v>0</v>
      </c>
      <c r="AN55">
        <v>7.0324856824919998E-2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3.4125242380952385</v>
      </c>
      <c r="BB55">
        <v>2.7125380696324952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69.463425309752381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2.790055353367983</v>
      </c>
      <c r="L56">
        <v>9.16</v>
      </c>
      <c r="M56">
        <v>1.8601285868737181</v>
      </c>
      <c r="N56">
        <v>2.8497871870317968</v>
      </c>
      <c r="O56">
        <v>3.1698707066286076</v>
      </c>
      <c r="P56">
        <v>3.8301525529798219</v>
      </c>
      <c r="Q56">
        <v>0.40980765275631115</v>
      </c>
      <c r="R56">
        <v>1.2696001694172252</v>
      </c>
      <c r="S56">
        <v>0.63004806104651168</v>
      </c>
      <c r="T56">
        <v>1.562262523489933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4.5478505876370079</v>
      </c>
      <c r="AC56">
        <v>2.9182287347283244</v>
      </c>
      <c r="AD56">
        <v>1.7686080206882955</v>
      </c>
      <c r="AE56">
        <v>4.9268364738421839</v>
      </c>
      <c r="AF56">
        <v>0</v>
      </c>
      <c r="AG56">
        <v>4.514606654066756</v>
      </c>
      <c r="AH56">
        <v>13.670277803877923</v>
      </c>
      <c r="AI56">
        <v>0.35801771787056247</v>
      </c>
      <c r="AJ56">
        <v>0</v>
      </c>
      <c r="AK56">
        <v>0</v>
      </c>
      <c r="AL56">
        <v>0</v>
      </c>
      <c r="AM56">
        <v>0</v>
      </c>
      <c r="AN56">
        <v>7.0324856824919998E-2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3.4125242380952385</v>
      </c>
      <c r="BB56">
        <v>2.7125380696324952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69.463425309752381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2.7900103653687389</v>
      </c>
      <c r="L57">
        <v>8.7793938545230201</v>
      </c>
      <c r="M57">
        <v>1.8601285868737181</v>
      </c>
      <c r="N57">
        <v>2.8497871870317968</v>
      </c>
      <c r="O57">
        <v>3.1698707066286076</v>
      </c>
      <c r="P57">
        <v>3.9474834226509783</v>
      </c>
      <c r="Q57">
        <v>0.4099241518755718</v>
      </c>
      <c r="R57">
        <v>1.2700239534240256</v>
      </c>
      <c r="S57">
        <v>0.62985200898876403</v>
      </c>
      <c r="T57">
        <v>1.562262523489933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4.5478505876370079</v>
      </c>
      <c r="AC57">
        <v>2.9182287347283244</v>
      </c>
      <c r="AD57">
        <v>1.7686080206882955</v>
      </c>
      <c r="AE57">
        <v>4.9268364738421839</v>
      </c>
      <c r="AF57">
        <v>0</v>
      </c>
      <c r="AG57">
        <v>4.514606654066756</v>
      </c>
      <c r="AH57">
        <v>13.670277803877923</v>
      </c>
      <c r="AI57">
        <v>0.35801771787056247</v>
      </c>
      <c r="AJ57">
        <v>0</v>
      </c>
      <c r="AK57">
        <v>0</v>
      </c>
      <c r="AL57">
        <v>0</v>
      </c>
      <c r="AM57">
        <v>0</v>
      </c>
      <c r="AN57">
        <v>7.0324856824919998E-2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3.4125242380952385</v>
      </c>
      <c r="BB57">
        <v>2.7125380696324952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69.200449277015622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2.7900103653687389</v>
      </c>
      <c r="L58">
        <v>9.16</v>
      </c>
      <c r="M58">
        <v>1.8601285868737181</v>
      </c>
      <c r="N58">
        <v>2.8497871870317968</v>
      </c>
      <c r="O58">
        <v>3.1698707066286076</v>
      </c>
      <c r="P58">
        <v>4.1401850690181758</v>
      </c>
      <c r="Q58">
        <v>0.40992598993595608</v>
      </c>
      <c r="R58">
        <v>1.2700239534240256</v>
      </c>
      <c r="S58">
        <v>0.62985200898876403</v>
      </c>
      <c r="T58">
        <v>1.562262523489933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4.5478505876370079</v>
      </c>
      <c r="AC58">
        <v>2.9182287347283244</v>
      </c>
      <c r="AD58">
        <v>1.7686080206882955</v>
      </c>
      <c r="AE58">
        <v>4.9268364738421839</v>
      </c>
      <c r="AF58">
        <v>0</v>
      </c>
      <c r="AG58">
        <v>4.514606654066756</v>
      </c>
      <c r="AH58">
        <v>13.670277803877923</v>
      </c>
      <c r="AI58">
        <v>0.35801771787056247</v>
      </c>
      <c r="AJ58">
        <v>0</v>
      </c>
      <c r="AK58">
        <v>0</v>
      </c>
      <c r="AL58">
        <v>0</v>
      </c>
      <c r="AM58">
        <v>0</v>
      </c>
      <c r="AN58">
        <v>7.0324856824919998E-2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3.4125242380952385</v>
      </c>
      <c r="BB58">
        <v>2.7125380696324952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69.773758906920193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2.7900042196464017</v>
      </c>
      <c r="L59">
        <v>9.16</v>
      </c>
      <c r="M59">
        <v>1.8601285868737181</v>
      </c>
      <c r="N59">
        <v>2.8497871870317968</v>
      </c>
      <c r="O59">
        <v>3.1698707066286076</v>
      </c>
      <c r="P59">
        <v>3.9699250700822062</v>
      </c>
      <c r="Q59">
        <v>0.40992598993595608</v>
      </c>
      <c r="R59">
        <v>1.2700239534240256</v>
      </c>
      <c r="S59">
        <v>0.62985200898876403</v>
      </c>
      <c r="T59">
        <v>1.562262523489933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4.5478505876370079</v>
      </c>
      <c r="AC59">
        <v>2.9182287347283244</v>
      </c>
      <c r="AD59">
        <v>1.7686080206882955</v>
      </c>
      <c r="AE59">
        <v>4.9268364738421839</v>
      </c>
      <c r="AF59">
        <v>0</v>
      </c>
      <c r="AG59">
        <v>4.514606654066756</v>
      </c>
      <c r="AH59">
        <v>13.670277803877923</v>
      </c>
      <c r="AI59">
        <v>0.35801771787056247</v>
      </c>
      <c r="AJ59">
        <v>0</v>
      </c>
      <c r="AK59">
        <v>0</v>
      </c>
      <c r="AL59">
        <v>0</v>
      </c>
      <c r="AM59">
        <v>0</v>
      </c>
      <c r="AN59">
        <v>6.7767682665611451E-2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3.4125242380952385</v>
      </c>
      <c r="BB59">
        <v>2.7125380696324952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69.600935588102573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2.7900078101208741</v>
      </c>
      <c r="L60">
        <v>9.16</v>
      </c>
      <c r="M60">
        <v>1.8601285868737181</v>
      </c>
      <c r="N60">
        <v>2.8497871870317968</v>
      </c>
      <c r="O60">
        <v>3.1698707066286076</v>
      </c>
      <c r="P60">
        <v>3.9699452379809683</v>
      </c>
      <c r="Q60">
        <v>0.40992598993595608</v>
      </c>
      <c r="R60">
        <v>1.2700239534240256</v>
      </c>
      <c r="S60">
        <v>0.62985200898876403</v>
      </c>
      <c r="T60">
        <v>1.562262523489933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4.5478505876370079</v>
      </c>
      <c r="AC60">
        <v>2.9182287347283244</v>
      </c>
      <c r="AD60">
        <v>1.7686080206882955</v>
      </c>
      <c r="AE60">
        <v>4.9268364738421839</v>
      </c>
      <c r="AF60">
        <v>0</v>
      </c>
      <c r="AG60">
        <v>4.514606654066756</v>
      </c>
      <c r="AH60">
        <v>13.670277803877923</v>
      </c>
      <c r="AI60">
        <v>0.35801771787056247</v>
      </c>
      <c r="AJ60">
        <v>0</v>
      </c>
      <c r="AK60">
        <v>0</v>
      </c>
      <c r="AL60">
        <v>0</v>
      </c>
      <c r="AM60">
        <v>0</v>
      </c>
      <c r="AN60">
        <v>6.7767682665611451E-2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3.4125242380952385</v>
      </c>
      <c r="BB60">
        <v>2.7125380696324952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69.600959346475804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2.7900078101208741</v>
      </c>
      <c r="L61">
        <v>9.16</v>
      </c>
      <c r="M61">
        <v>1.8601285868737181</v>
      </c>
      <c r="N61">
        <v>2.8497871870317968</v>
      </c>
      <c r="O61">
        <v>3.1698707066286076</v>
      </c>
      <c r="P61">
        <v>3.9699172012472093</v>
      </c>
      <c r="Q61">
        <v>0.40992598993595608</v>
      </c>
      <c r="R61">
        <v>1.2700239534240256</v>
      </c>
      <c r="S61">
        <v>0.62985200898876403</v>
      </c>
      <c r="T61">
        <v>1.562262523489933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4.5478505876370079</v>
      </c>
      <c r="AC61">
        <v>2.9182287347283244</v>
      </c>
      <c r="AD61">
        <v>1.7686080206882955</v>
      </c>
      <c r="AE61">
        <v>4.9268364738421839</v>
      </c>
      <c r="AF61">
        <v>0</v>
      </c>
      <c r="AG61">
        <v>4.514606654066756</v>
      </c>
      <c r="AH61">
        <v>13.670277803877923</v>
      </c>
      <c r="AI61">
        <v>0.35801771787056247</v>
      </c>
      <c r="AJ61">
        <v>0</v>
      </c>
      <c r="AK61">
        <v>0</v>
      </c>
      <c r="AL61">
        <v>0</v>
      </c>
      <c r="AM61">
        <v>0</v>
      </c>
      <c r="AN61">
        <v>6.7767682665611451E-2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3.4125242380952385</v>
      </c>
      <c r="BB61">
        <v>2.7125380696324952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69.600931309742052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2.7900078101208741</v>
      </c>
      <c r="L62">
        <v>9.16</v>
      </c>
      <c r="M62">
        <v>1.8601285868737181</v>
      </c>
      <c r="N62">
        <v>2.8497871870317968</v>
      </c>
      <c r="O62">
        <v>3.1698707066286076</v>
      </c>
      <c r="P62">
        <v>3.9701911798570051</v>
      </c>
      <c r="Q62">
        <v>0.40992598993595608</v>
      </c>
      <c r="R62">
        <v>1.2700239534240256</v>
      </c>
      <c r="S62">
        <v>0.62985200898876403</v>
      </c>
      <c r="T62">
        <v>1.562262523489933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4.5478505876370079</v>
      </c>
      <c r="AC62">
        <v>2.9182287347283244</v>
      </c>
      <c r="AD62">
        <v>1.7686080206882955</v>
      </c>
      <c r="AE62">
        <v>4.9268364738421839</v>
      </c>
      <c r="AF62">
        <v>0</v>
      </c>
      <c r="AG62">
        <v>4.514606654066756</v>
      </c>
      <c r="AH62">
        <v>13.670277803877923</v>
      </c>
      <c r="AI62">
        <v>0.35801771787056247</v>
      </c>
      <c r="AJ62">
        <v>0</v>
      </c>
      <c r="AK62">
        <v>0</v>
      </c>
      <c r="AL62">
        <v>0</v>
      </c>
      <c r="AM62">
        <v>0</v>
      </c>
      <c r="AN62">
        <v>6.7767682665611451E-2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0.97979317127071819</v>
      </c>
      <c r="BA62">
        <v>3.4125242380952385</v>
      </c>
      <c r="BB62">
        <v>2.7125380696324952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70.580998459622563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2.7900078101208741</v>
      </c>
      <c r="L63">
        <v>9.16</v>
      </c>
      <c r="M63">
        <v>1.8601285868737181</v>
      </c>
      <c r="N63">
        <v>2.8497871870317968</v>
      </c>
      <c r="O63">
        <v>3.1698707066286076</v>
      </c>
      <c r="P63">
        <v>3.9698852148303181</v>
      </c>
      <c r="Q63">
        <v>0.40992598993595608</v>
      </c>
      <c r="R63">
        <v>1.2700239534240256</v>
      </c>
      <c r="S63">
        <v>0.62985200898876403</v>
      </c>
      <c r="T63">
        <v>1.562262523489933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4.5478505876370079</v>
      </c>
      <c r="AC63">
        <v>2.9182287347283244</v>
      </c>
      <c r="AD63">
        <v>0.88430396828170499</v>
      </c>
      <c r="AE63">
        <v>4.9268364738421839</v>
      </c>
      <c r="AF63">
        <v>0</v>
      </c>
      <c r="AG63">
        <v>4.514606654066756</v>
      </c>
      <c r="AH63">
        <v>13.670277803877923</v>
      </c>
      <c r="AI63">
        <v>0.35801771787056247</v>
      </c>
      <c r="AJ63">
        <v>0</v>
      </c>
      <c r="AK63">
        <v>0</v>
      </c>
      <c r="AL63">
        <v>0</v>
      </c>
      <c r="AM63">
        <v>0</v>
      </c>
      <c r="AN63">
        <v>6.7767682665611451E-2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0.97979317127071819</v>
      </c>
      <c r="BA63">
        <v>3.4125242380952385</v>
      </c>
      <c r="BB63">
        <v>2.7125380696324952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69.696388442189289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2.7900078101208741</v>
      </c>
      <c r="L64">
        <v>9.16</v>
      </c>
      <c r="M64">
        <v>1.8601285868737181</v>
      </c>
      <c r="N64">
        <v>2.8497871870317968</v>
      </c>
      <c r="O64">
        <v>3.1698707066286076</v>
      </c>
      <c r="P64">
        <v>3.9700616850111818</v>
      </c>
      <c r="Q64">
        <v>0.40992598993595608</v>
      </c>
      <c r="R64">
        <v>1.0902843146853145</v>
      </c>
      <c r="S64">
        <v>0.62985200898876403</v>
      </c>
      <c r="T64">
        <v>1.562262523489933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4.5478505876370079</v>
      </c>
      <c r="AC64">
        <v>2.9182287347283244</v>
      </c>
      <c r="AD64">
        <v>0.88430396828170499</v>
      </c>
      <c r="AE64">
        <v>4.9268364738421839</v>
      </c>
      <c r="AF64">
        <v>0</v>
      </c>
      <c r="AG64">
        <v>4.514606654066756</v>
      </c>
      <c r="AH64">
        <v>13.670277803877923</v>
      </c>
      <c r="AI64">
        <v>0.35801771787056247</v>
      </c>
      <c r="AJ64">
        <v>0</v>
      </c>
      <c r="AK64">
        <v>0</v>
      </c>
      <c r="AL64">
        <v>0</v>
      </c>
      <c r="AM64">
        <v>0</v>
      </c>
      <c r="AN64">
        <v>6.7767682665611451E-2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0.97979317127071819</v>
      </c>
      <c r="BA64">
        <v>3.4125242380952385</v>
      </c>
      <c r="BB64">
        <v>2.7125380696324952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69.51682527363144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2.7900078101208741</v>
      </c>
      <c r="L65">
        <v>9.16</v>
      </c>
      <c r="M65">
        <v>1.8601285868737181</v>
      </c>
      <c r="N65">
        <v>2.8497871870317968</v>
      </c>
      <c r="O65">
        <v>3.1698707066286076</v>
      </c>
      <c r="P65">
        <v>3.9698730536702596</v>
      </c>
      <c r="Q65">
        <v>0.40992598993595608</v>
      </c>
      <c r="R65">
        <v>1.2700239534240256</v>
      </c>
      <c r="S65">
        <v>0.62985200898876403</v>
      </c>
      <c r="T65">
        <v>1.562262523489933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4.5478505876370079</v>
      </c>
      <c r="AC65">
        <v>2.9182287347283244</v>
      </c>
      <c r="AD65">
        <v>0.88430396828170499</v>
      </c>
      <c r="AE65">
        <v>4.9268364738421839</v>
      </c>
      <c r="AF65">
        <v>0</v>
      </c>
      <c r="AG65">
        <v>4.514606654066756</v>
      </c>
      <c r="AH65">
        <v>13.670277803877923</v>
      </c>
      <c r="AI65">
        <v>0.35801771787056247</v>
      </c>
      <c r="AJ65">
        <v>0</v>
      </c>
      <c r="AK65">
        <v>0</v>
      </c>
      <c r="AL65">
        <v>0</v>
      </c>
      <c r="AM65">
        <v>0</v>
      </c>
      <c r="AN65">
        <v>6.7767682665611451E-2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1.9595852596685082</v>
      </c>
      <c r="BA65">
        <v>3.4125242380952385</v>
      </c>
      <c r="BB65">
        <v>2.7125380696324952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70.676168369427018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2.7900078101208741</v>
      </c>
      <c r="L66">
        <v>9.16</v>
      </c>
      <c r="M66">
        <v>1.8601285868737181</v>
      </c>
      <c r="N66">
        <v>2.8497871870317968</v>
      </c>
      <c r="O66">
        <v>3.1698707066286076</v>
      </c>
      <c r="P66">
        <v>3.9713669222138481</v>
      </c>
      <c r="Q66">
        <v>0.40992598993595608</v>
      </c>
      <c r="R66">
        <v>1.2700239534240256</v>
      </c>
      <c r="S66">
        <v>0.62985200898876403</v>
      </c>
      <c r="T66">
        <v>1.562262523489933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4.5478505876370079</v>
      </c>
      <c r="AC66">
        <v>2.9182287347283244</v>
      </c>
      <c r="AD66">
        <v>0.88430396828170499</v>
      </c>
      <c r="AE66">
        <v>4.9268364738421839</v>
      </c>
      <c r="AF66">
        <v>0</v>
      </c>
      <c r="AG66">
        <v>4.514606654066756</v>
      </c>
      <c r="AH66">
        <v>13.670277803877923</v>
      </c>
      <c r="AI66">
        <v>0.35801771787056247</v>
      </c>
      <c r="AJ66">
        <v>0</v>
      </c>
      <c r="AK66">
        <v>0</v>
      </c>
      <c r="AL66">
        <v>0</v>
      </c>
      <c r="AM66">
        <v>0</v>
      </c>
      <c r="AN66">
        <v>6.7767682665611451E-2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1.9595852596685082</v>
      </c>
      <c r="BA66">
        <v>3.4125242380952385</v>
      </c>
      <c r="BB66">
        <v>2.7125380696324952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70.677662237970608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2.7900078101208741</v>
      </c>
      <c r="L67">
        <v>9.16</v>
      </c>
      <c r="M67">
        <v>1.6101316281942801</v>
      </c>
      <c r="N67">
        <v>2.8497871870317968</v>
      </c>
      <c r="O67">
        <v>3.1698707066286076</v>
      </c>
      <c r="P67">
        <v>3.9705602553872734</v>
      </c>
      <c r="Q67">
        <v>0.40992598993595608</v>
      </c>
      <c r="R67">
        <v>0.99987479532163759</v>
      </c>
      <c r="S67">
        <v>0.62985200898876403</v>
      </c>
      <c r="T67">
        <v>1.562262523489933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4.5478505876370079</v>
      </c>
      <c r="AC67">
        <v>2.9182287347283244</v>
      </c>
      <c r="AD67">
        <v>0.88430396828170499</v>
      </c>
      <c r="AE67">
        <v>4.9268364738421839</v>
      </c>
      <c r="AF67">
        <v>0</v>
      </c>
      <c r="AG67">
        <v>4.514606654066756</v>
      </c>
      <c r="AH67">
        <v>13.670277803877923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6.7767682665611451E-2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1.9595852596685082</v>
      </c>
      <c r="BA67">
        <v>3.4125242380952385</v>
      </c>
      <c r="BB67">
        <v>2.7125380696324952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69.798691736491648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2.7900078101208741</v>
      </c>
      <c r="L68">
        <v>9.16</v>
      </c>
      <c r="M68">
        <v>1.6101316281942801</v>
      </c>
      <c r="N68">
        <v>2.8497871870317968</v>
      </c>
      <c r="O68">
        <v>3.1698707066286076</v>
      </c>
      <c r="P68">
        <v>3.9705602553872734</v>
      </c>
      <c r="Q68">
        <v>0.40992598993595608</v>
      </c>
      <c r="R68">
        <v>0.99987479532163759</v>
      </c>
      <c r="S68">
        <v>0.62985200898876403</v>
      </c>
      <c r="T68">
        <v>1.562262523489933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4.5478505876370079</v>
      </c>
      <c r="AC68">
        <v>2.9182287347283244</v>
      </c>
      <c r="AD68">
        <v>0.88430396828170499</v>
      </c>
      <c r="AE68">
        <v>4.9268364738421839</v>
      </c>
      <c r="AF68">
        <v>0</v>
      </c>
      <c r="AG68">
        <v>4.514606654066756</v>
      </c>
      <c r="AH68">
        <v>13.670277803877923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6.7767682665611451E-2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1.9595852596685082</v>
      </c>
      <c r="BA68">
        <v>3.4125242380952385</v>
      </c>
      <c r="BB68">
        <v>2.7125380696324952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69.798691736491648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2.7900078101208741</v>
      </c>
      <c r="L69">
        <v>9.16</v>
      </c>
      <c r="M69">
        <v>1.6101316281942801</v>
      </c>
      <c r="N69">
        <v>2.8497871870317968</v>
      </c>
      <c r="O69">
        <v>3.1698707066286076</v>
      </c>
      <c r="P69">
        <v>3.9705602553872734</v>
      </c>
      <c r="Q69">
        <v>0.40992598993595608</v>
      </c>
      <c r="R69">
        <v>1.2597449971962618</v>
      </c>
      <c r="S69">
        <v>0.62985200898876403</v>
      </c>
      <c r="T69">
        <v>1.562262523489933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4.5478505876370079</v>
      </c>
      <c r="AC69">
        <v>2.9182287347283244</v>
      </c>
      <c r="AD69">
        <v>0.88430396828170499</v>
      </c>
      <c r="AE69">
        <v>4.9268364738421839</v>
      </c>
      <c r="AF69">
        <v>0</v>
      </c>
      <c r="AG69">
        <v>4.514606654066756</v>
      </c>
      <c r="AH69">
        <v>13.670277803877923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6.7767682665611451E-2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2.4293507343749998</v>
      </c>
      <c r="BA69">
        <v>3.4125242380952385</v>
      </c>
      <c r="BB69">
        <v>2.7125380696324952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70.528327413072773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2.7900078101208741</v>
      </c>
      <c r="L70">
        <v>9.16</v>
      </c>
      <c r="M70">
        <v>1.6101316281942801</v>
      </c>
      <c r="N70">
        <v>2.8497871870317968</v>
      </c>
      <c r="O70">
        <v>3.1698707066286076</v>
      </c>
      <c r="P70">
        <v>3.9705602553872734</v>
      </c>
      <c r="Q70">
        <v>0.40992598993595608</v>
      </c>
      <c r="R70">
        <v>1.2597449971962618</v>
      </c>
      <c r="S70">
        <v>0.62985200898876403</v>
      </c>
      <c r="T70">
        <v>1.562262523489933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4.5478505876370079</v>
      </c>
      <c r="AC70">
        <v>2.9182287347283244</v>
      </c>
      <c r="AD70">
        <v>0.88430396828170499</v>
      </c>
      <c r="AE70">
        <v>4.9268364738421839</v>
      </c>
      <c r="AF70">
        <v>0</v>
      </c>
      <c r="AG70">
        <v>4.514606654066756</v>
      </c>
      <c r="AH70">
        <v>13.670277803877923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6.7767682665611451E-2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2.4293507343749998</v>
      </c>
      <c r="BA70">
        <v>3.4125242380952385</v>
      </c>
      <c r="BB70">
        <v>2.7125380696324952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70.528327413072773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2.7900078101208741</v>
      </c>
      <c r="L71">
        <v>9.16</v>
      </c>
      <c r="M71">
        <v>1.6101316281942801</v>
      </c>
      <c r="N71">
        <v>2.8497871870317968</v>
      </c>
      <c r="O71">
        <v>3.1698707066286076</v>
      </c>
      <c r="P71">
        <v>3.9705602553872734</v>
      </c>
      <c r="Q71">
        <v>0.40992598993595608</v>
      </c>
      <c r="R71">
        <v>1.2597449971962618</v>
      </c>
      <c r="S71">
        <v>0.62985200898876403</v>
      </c>
      <c r="T71">
        <v>1.562262523489933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4.5478505876370079</v>
      </c>
      <c r="AC71">
        <v>2.9182287347283244</v>
      </c>
      <c r="AD71">
        <v>0.88430396828170499</v>
      </c>
      <c r="AE71">
        <v>4.9268364738421839</v>
      </c>
      <c r="AF71">
        <v>0</v>
      </c>
      <c r="AG71">
        <v>4.514606654066756</v>
      </c>
      <c r="AH71">
        <v>13.670277803877923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6.7767682665611451E-2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2.4293507343749998</v>
      </c>
      <c r="BA71">
        <v>3.4125242380952385</v>
      </c>
      <c r="BB71">
        <v>2.7125380696324952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70.528327413072773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2.7900078101208741</v>
      </c>
      <c r="L72">
        <v>9.16</v>
      </c>
      <c r="M72">
        <v>1.7099913652924255</v>
      </c>
      <c r="N72">
        <v>2.8497871870317968</v>
      </c>
      <c r="O72">
        <v>3.1698707066286076</v>
      </c>
      <c r="P72">
        <v>3.9705602553872734</v>
      </c>
      <c r="Q72">
        <v>0.40992598993595608</v>
      </c>
      <c r="R72">
        <v>1.2597449971962618</v>
      </c>
      <c r="S72">
        <v>0.62985200898876403</v>
      </c>
      <c r="T72">
        <v>1.562262523489933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4.5478505876370079</v>
      </c>
      <c r="AC72">
        <v>2.9182287347283244</v>
      </c>
      <c r="AD72">
        <v>0.88430396828170499</v>
      </c>
      <c r="AE72">
        <v>4.9268364738421839</v>
      </c>
      <c r="AF72">
        <v>0</v>
      </c>
      <c r="AG72">
        <v>4.514606654066756</v>
      </c>
      <c r="AH72">
        <v>13.670277803877923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6.7767682665611451E-2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3.649023950892857</v>
      </c>
      <c r="BA72">
        <v>3.4125242380952385</v>
      </c>
      <c r="BB72">
        <v>2.7125380696324952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71.847860366688764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2.7900078101208741</v>
      </c>
      <c r="L73">
        <v>9.16</v>
      </c>
      <c r="M73">
        <v>1.8999323668723982</v>
      </c>
      <c r="N73">
        <v>2.8497871870317968</v>
      </c>
      <c r="O73">
        <v>3.1698707066286076</v>
      </c>
      <c r="P73">
        <v>3.9705602553872734</v>
      </c>
      <c r="Q73">
        <v>0.40992598993595608</v>
      </c>
      <c r="R73">
        <v>1.2597449971962618</v>
      </c>
      <c r="S73">
        <v>0.62985200898876403</v>
      </c>
      <c r="T73">
        <v>1.562262523489933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4.5478505876370079</v>
      </c>
      <c r="AC73">
        <v>2.9182287347283244</v>
      </c>
      <c r="AD73">
        <v>0.88430396828170499</v>
      </c>
      <c r="AE73">
        <v>4.9268364738421839</v>
      </c>
      <c r="AF73">
        <v>0</v>
      </c>
      <c r="AG73">
        <v>4.514606654066756</v>
      </c>
      <c r="AH73">
        <v>13.670277803877923</v>
      </c>
      <c r="AI73">
        <v>0.35801771787056247</v>
      </c>
      <c r="AJ73">
        <v>0</v>
      </c>
      <c r="AK73">
        <v>0</v>
      </c>
      <c r="AL73">
        <v>0</v>
      </c>
      <c r="AM73">
        <v>0</v>
      </c>
      <c r="AN73">
        <v>6.7767682665611451E-2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1.4573589739776953</v>
      </c>
      <c r="AZ73">
        <v>3.649023950892857</v>
      </c>
      <c r="BA73">
        <v>3.4125242380952385</v>
      </c>
      <c r="BB73">
        <v>2.7125380696324952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73.853178060116988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2.7900078101208741</v>
      </c>
      <c r="L74">
        <v>9.16</v>
      </c>
      <c r="M74">
        <v>2.1799591882131661</v>
      </c>
      <c r="N74">
        <v>2.8497871870317968</v>
      </c>
      <c r="O74">
        <v>3.1698707066286076</v>
      </c>
      <c r="P74">
        <v>3.9705602553872734</v>
      </c>
      <c r="Q74">
        <v>0.40992598993595608</v>
      </c>
      <c r="R74">
        <v>1.2597449971962618</v>
      </c>
      <c r="S74">
        <v>0.62985200898876403</v>
      </c>
      <c r="T74">
        <v>1.562262523489933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4.5478505876370079</v>
      </c>
      <c r="AC74">
        <v>2.9182287347283244</v>
      </c>
      <c r="AD74">
        <v>0.88430396828170499</v>
      </c>
      <c r="AE74">
        <v>4.9268364738421839</v>
      </c>
      <c r="AF74">
        <v>0</v>
      </c>
      <c r="AG74">
        <v>4.514606654066756</v>
      </c>
      <c r="AH74">
        <v>13.670277803877923</v>
      </c>
      <c r="AI74">
        <v>1.5982938265049373</v>
      </c>
      <c r="AJ74">
        <v>0</v>
      </c>
      <c r="AK74">
        <v>0</v>
      </c>
      <c r="AL74">
        <v>0</v>
      </c>
      <c r="AM74">
        <v>1.0229080616016122</v>
      </c>
      <c r="AN74">
        <v>6.7767682665611451E-2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2.9101446871508383</v>
      </c>
      <c r="AZ74">
        <v>3.649023950892857</v>
      </c>
      <c r="BA74">
        <v>3.4125242380952385</v>
      </c>
      <c r="BB74">
        <v>2.7125380696324952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77.849174764866888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2.7900078101208741</v>
      </c>
      <c r="L75">
        <v>9.16</v>
      </c>
      <c r="M75">
        <v>2.4598647478067743</v>
      </c>
      <c r="N75">
        <v>2.8497871870317968</v>
      </c>
      <c r="O75">
        <v>3.1698707066286076</v>
      </c>
      <c r="P75">
        <v>3.9705557489641206</v>
      </c>
      <c r="Q75">
        <v>0.40992598993595608</v>
      </c>
      <c r="R75">
        <v>1.2700239534240256</v>
      </c>
      <c r="S75">
        <v>0.62985200898876403</v>
      </c>
      <c r="T75">
        <v>1.562262523489933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4.5478505876370079</v>
      </c>
      <c r="AC75">
        <v>2.9182287347283244</v>
      </c>
      <c r="AD75">
        <v>1.7686080206882955</v>
      </c>
      <c r="AE75">
        <v>4.9268364738421839</v>
      </c>
      <c r="AF75">
        <v>0</v>
      </c>
      <c r="AG75">
        <v>4.514606654066756</v>
      </c>
      <c r="AH75">
        <v>13.670277803877923</v>
      </c>
      <c r="AI75">
        <v>1.5982938265049373</v>
      </c>
      <c r="AJ75">
        <v>0</v>
      </c>
      <c r="AK75">
        <v>0</v>
      </c>
      <c r="AL75">
        <v>0</v>
      </c>
      <c r="AM75">
        <v>1.0229080616016122</v>
      </c>
      <c r="AN75">
        <v>6.7767682665611451E-2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2.9101446871508383</v>
      </c>
      <c r="AZ75">
        <v>3.649023950892857</v>
      </c>
      <c r="BA75">
        <v>3.4125242380952385</v>
      </c>
      <c r="BB75">
        <v>2.7125380696324952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79.023658826671706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2.7900078101208741</v>
      </c>
      <c r="L76">
        <v>9.16</v>
      </c>
      <c r="M76">
        <v>2.5599079667164495</v>
      </c>
      <c r="N76">
        <v>2.8497871870317968</v>
      </c>
      <c r="O76">
        <v>3.1698707066286076</v>
      </c>
      <c r="P76">
        <v>3.9705557489641206</v>
      </c>
      <c r="Q76">
        <v>0.40992598993595608</v>
      </c>
      <c r="R76">
        <v>1.2597449971962618</v>
      </c>
      <c r="S76">
        <v>0.62985200898876403</v>
      </c>
      <c r="T76">
        <v>1.562262523489933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4.5478505876370079</v>
      </c>
      <c r="AC76">
        <v>2.9182287347283244</v>
      </c>
      <c r="AD76">
        <v>1.7686080206882955</v>
      </c>
      <c r="AE76">
        <v>4.9268364738421839</v>
      </c>
      <c r="AF76">
        <v>0</v>
      </c>
      <c r="AG76">
        <v>4.514606654066756</v>
      </c>
      <c r="AH76">
        <v>13.670277803877923</v>
      </c>
      <c r="AI76">
        <v>0.35801771787056247</v>
      </c>
      <c r="AJ76">
        <v>0</v>
      </c>
      <c r="AK76">
        <v>0</v>
      </c>
      <c r="AL76">
        <v>0</v>
      </c>
      <c r="AM76">
        <v>1.0229080616016122</v>
      </c>
      <c r="AN76">
        <v>6.7767682665611451E-2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2.9101446871508383</v>
      </c>
      <c r="AZ76">
        <v>3.649023950892857</v>
      </c>
      <c r="BA76">
        <v>3.4125242380952385</v>
      </c>
      <c r="BB76">
        <v>2.7125380696324952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77.873146980719241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2.7900078101208741</v>
      </c>
      <c r="L77">
        <v>9.1599118441337275</v>
      </c>
      <c r="M77">
        <v>2.5599079667164495</v>
      </c>
      <c r="N77">
        <v>2.8497871870317968</v>
      </c>
      <c r="O77">
        <v>3.1698707066286076</v>
      </c>
      <c r="P77">
        <v>3.9698730536702596</v>
      </c>
      <c r="Q77">
        <v>0.40992598993595608</v>
      </c>
      <c r="R77">
        <v>1.2597449971962618</v>
      </c>
      <c r="S77">
        <v>0.62985200898876403</v>
      </c>
      <c r="T77">
        <v>1.562262523489933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4.5478505876370079</v>
      </c>
      <c r="AC77">
        <v>2.9182287347283244</v>
      </c>
      <c r="AD77">
        <v>2.6529119889700006</v>
      </c>
      <c r="AE77">
        <v>4.9268364738421839</v>
      </c>
      <c r="AF77">
        <v>0</v>
      </c>
      <c r="AG77">
        <v>4.514606654066756</v>
      </c>
      <c r="AH77">
        <v>13.670277803877923</v>
      </c>
      <c r="AI77">
        <v>0.35801771787056247</v>
      </c>
      <c r="AJ77">
        <v>0</v>
      </c>
      <c r="AK77">
        <v>0</v>
      </c>
      <c r="AL77">
        <v>0</v>
      </c>
      <c r="AM77">
        <v>1.0229080616016122</v>
      </c>
      <c r="AN77">
        <v>6.7767682665611451E-2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4.2375806749379654</v>
      </c>
      <c r="AZ77">
        <v>3.649023950892857</v>
      </c>
      <c r="BA77">
        <v>3.4125242380952385</v>
      </c>
      <c r="BB77">
        <v>2.7125380696324952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80.084116085627926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2.7900078101208741</v>
      </c>
      <c r="L78">
        <v>9.1599316294031023</v>
      </c>
      <c r="M78">
        <v>2.5599079667164495</v>
      </c>
      <c r="N78">
        <v>2.8497871870317968</v>
      </c>
      <c r="O78">
        <v>3.1698707066286076</v>
      </c>
      <c r="P78">
        <v>3.9698730536702596</v>
      </c>
      <c r="Q78">
        <v>0.40992598993595608</v>
      </c>
      <c r="R78">
        <v>1.2597449971962618</v>
      </c>
      <c r="S78">
        <v>0.62985200898876403</v>
      </c>
      <c r="T78">
        <v>1.562262523489933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4.5478505876370079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4.514606654066756</v>
      </c>
      <c r="AH78">
        <v>13.826872358913842</v>
      </c>
      <c r="AI78">
        <v>0.76718104713494428</v>
      </c>
      <c r="AJ78">
        <v>0</v>
      </c>
      <c r="AK78">
        <v>0</v>
      </c>
      <c r="AL78">
        <v>0</v>
      </c>
      <c r="AM78">
        <v>1.5159497546405576</v>
      </c>
      <c r="AN78">
        <v>6.7767682665611451E-2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2.7125380696324952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83.556399608031853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2.7900099999699064</v>
      </c>
      <c r="L79">
        <v>9.1598521876571972</v>
      </c>
      <c r="M79">
        <v>2.5599079667164495</v>
      </c>
      <c r="N79">
        <v>2.8497871870317968</v>
      </c>
      <c r="O79">
        <v>3.1698707066286076</v>
      </c>
      <c r="P79">
        <v>3.9698730536702596</v>
      </c>
      <c r="Q79">
        <v>0.40992598993595608</v>
      </c>
      <c r="R79">
        <v>1.2597449971962618</v>
      </c>
      <c r="S79">
        <v>0.62985200898876403</v>
      </c>
      <c r="T79">
        <v>1.562262523489933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4.5478505876370079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4.514606654066756</v>
      </c>
      <c r="AH79">
        <v>13.826872358913842</v>
      </c>
      <c r="AI79">
        <v>4.9866766762199575</v>
      </c>
      <c r="AJ79">
        <v>0</v>
      </c>
      <c r="AK79">
        <v>0</v>
      </c>
      <c r="AL79">
        <v>0</v>
      </c>
      <c r="AM79">
        <v>1.5159497546405576</v>
      </c>
      <c r="AN79">
        <v>6.7767682665611451E-2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1.4881215543859649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86.55140146997347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2.7900099999699064</v>
      </c>
      <c r="L80">
        <v>9.1598521876571972</v>
      </c>
      <c r="M80">
        <v>2.5599079667164495</v>
      </c>
      <c r="N80">
        <v>2.8497871870317968</v>
      </c>
      <c r="O80">
        <v>3.1698707066286076</v>
      </c>
      <c r="P80">
        <v>3.9698730536702596</v>
      </c>
      <c r="Q80">
        <v>0.40992598993595608</v>
      </c>
      <c r="R80">
        <v>1.2597449971962618</v>
      </c>
      <c r="S80">
        <v>0.62985200898876403</v>
      </c>
      <c r="T80">
        <v>1.562262523489933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4.5478505876370079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4.514606654066756</v>
      </c>
      <c r="AH80">
        <v>13.826872358913842</v>
      </c>
      <c r="AI80">
        <v>4.9866766762199575</v>
      </c>
      <c r="AJ80">
        <v>0</v>
      </c>
      <c r="AK80">
        <v>0</v>
      </c>
      <c r="AL80">
        <v>0</v>
      </c>
      <c r="AM80">
        <v>1.5159497546405576</v>
      </c>
      <c r="AN80">
        <v>6.7767682665611451E-2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1.4881215543859649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86.55140146997347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2.7900099999699064</v>
      </c>
      <c r="L81">
        <v>9.1598521876571972</v>
      </c>
      <c r="M81">
        <v>2.5599079667164495</v>
      </c>
      <c r="N81">
        <v>2.8497871870317968</v>
      </c>
      <c r="O81">
        <v>3.1698707066286076</v>
      </c>
      <c r="P81">
        <v>3.9698730536702596</v>
      </c>
      <c r="Q81">
        <v>0.40992598993595608</v>
      </c>
      <c r="R81">
        <v>1.2597449971962618</v>
      </c>
      <c r="S81">
        <v>0.62985200898876403</v>
      </c>
      <c r="T81">
        <v>1.562262523489933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4.5478505876370079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4.514606654066756</v>
      </c>
      <c r="AH81">
        <v>13.826872358913842</v>
      </c>
      <c r="AI81">
        <v>4.9866766762199575</v>
      </c>
      <c r="AJ81">
        <v>0</v>
      </c>
      <c r="AK81">
        <v>0</v>
      </c>
      <c r="AL81">
        <v>0</v>
      </c>
      <c r="AM81">
        <v>1.5159497546405576</v>
      </c>
      <c r="AN81">
        <v>6.7767682665611451E-2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1.4881215543859649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86.55140146997347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2.7900099999699064</v>
      </c>
      <c r="L82">
        <v>9.1598521876571972</v>
      </c>
      <c r="M82">
        <v>2.5599079667164495</v>
      </c>
      <c r="N82">
        <v>2.8497871870317968</v>
      </c>
      <c r="O82">
        <v>3.1698707066286076</v>
      </c>
      <c r="P82">
        <v>3.9698730536702596</v>
      </c>
      <c r="Q82">
        <v>0.40992598993595608</v>
      </c>
      <c r="R82">
        <v>1.2597449971962618</v>
      </c>
      <c r="S82">
        <v>0.62985200898876403</v>
      </c>
      <c r="T82">
        <v>1.562262523489933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4.5478505876370079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4.514606654066756</v>
      </c>
      <c r="AH82">
        <v>13.826872358913842</v>
      </c>
      <c r="AI82">
        <v>4.9866766762199575</v>
      </c>
      <c r="AJ82">
        <v>0</v>
      </c>
      <c r="AK82">
        <v>0</v>
      </c>
      <c r="AL82">
        <v>0</v>
      </c>
      <c r="AM82">
        <v>1.5159497546405576</v>
      </c>
      <c r="AN82">
        <v>6.7767682665611451E-2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1.4881215543859649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86.55140146997347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2.7900099999699064</v>
      </c>
      <c r="L83">
        <v>9.16</v>
      </c>
      <c r="M83">
        <v>2.5599079667164495</v>
      </c>
      <c r="N83">
        <v>2.8497871870317968</v>
      </c>
      <c r="O83">
        <v>3.1698707066286076</v>
      </c>
      <c r="P83">
        <v>3.9698730536702596</v>
      </c>
      <c r="Q83">
        <v>0.40992598993595608</v>
      </c>
      <c r="R83">
        <v>1.2597449971962618</v>
      </c>
      <c r="S83">
        <v>0.62985200898876403</v>
      </c>
      <c r="T83">
        <v>1.562262523489933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4.5478505876370079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4.514606654066756</v>
      </c>
      <c r="AH83">
        <v>13.826872358913842</v>
      </c>
      <c r="AI83">
        <v>4.9866766762199575</v>
      </c>
      <c r="AJ83">
        <v>0</v>
      </c>
      <c r="AK83">
        <v>0</v>
      </c>
      <c r="AL83">
        <v>0</v>
      </c>
      <c r="AM83">
        <v>1.5159497546405576</v>
      </c>
      <c r="AN83">
        <v>6.7767682665611451E-2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1.4881215543859649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86.551549282316273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2.7900099999699064</v>
      </c>
      <c r="L84">
        <v>9.16</v>
      </c>
      <c r="M84">
        <v>2.5599079667164495</v>
      </c>
      <c r="N84">
        <v>2.8497871870317968</v>
      </c>
      <c r="O84">
        <v>3.1698707066286076</v>
      </c>
      <c r="P84">
        <v>3.9698730536702596</v>
      </c>
      <c r="Q84">
        <v>0.40992598993595608</v>
      </c>
      <c r="R84">
        <v>1.2597449971962618</v>
      </c>
      <c r="S84">
        <v>0.62985200898876403</v>
      </c>
      <c r="T84">
        <v>1.562262523489933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4.5478505876370079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4.514606654066756</v>
      </c>
      <c r="AH84">
        <v>13.826872358913842</v>
      </c>
      <c r="AI84">
        <v>4.9866766762199575</v>
      </c>
      <c r="AJ84">
        <v>0</v>
      </c>
      <c r="AK84">
        <v>0</v>
      </c>
      <c r="AL84">
        <v>0</v>
      </c>
      <c r="AM84">
        <v>1.5159497546405576</v>
      </c>
      <c r="AN84">
        <v>6.7767682665611451E-2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1.4881215543859649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86.551549282316273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2.7900099999699064</v>
      </c>
      <c r="L85">
        <v>9.16</v>
      </c>
      <c r="M85">
        <v>2.5599079667164495</v>
      </c>
      <c r="N85">
        <v>2.8497871870317968</v>
      </c>
      <c r="O85">
        <v>3.1698707066286076</v>
      </c>
      <c r="P85">
        <v>3.9698730536702596</v>
      </c>
      <c r="Q85">
        <v>0.40992598993595608</v>
      </c>
      <c r="R85">
        <v>1.2597449971962618</v>
      </c>
      <c r="S85">
        <v>0.62985200898876403</v>
      </c>
      <c r="T85">
        <v>1.562262523489933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4.5478505876370079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4.514606654066756</v>
      </c>
      <c r="AH85">
        <v>13.826872358913842</v>
      </c>
      <c r="AI85">
        <v>0.51145403142329615</v>
      </c>
      <c r="AJ85">
        <v>0</v>
      </c>
      <c r="AK85">
        <v>0</v>
      </c>
      <c r="AL85">
        <v>0</v>
      </c>
      <c r="AM85">
        <v>1.5159497546405576</v>
      </c>
      <c r="AN85">
        <v>6.7767682665611451E-2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1.4881215543859649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82.076326637519614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2.7900099999699064</v>
      </c>
      <c r="L86">
        <v>9.16</v>
      </c>
      <c r="M86">
        <v>2.5599079667164495</v>
      </c>
      <c r="N86">
        <v>2.8497871870317968</v>
      </c>
      <c r="O86">
        <v>3.1698707066286076</v>
      </c>
      <c r="P86">
        <v>3.9698730536702596</v>
      </c>
      <c r="Q86">
        <v>0.40992598993595608</v>
      </c>
      <c r="R86">
        <v>1.2597449971962618</v>
      </c>
      <c r="S86">
        <v>0.62985200898876403</v>
      </c>
      <c r="T86">
        <v>1.562262523489933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4.5478505876370079</v>
      </c>
      <c r="AC86">
        <v>2.9182287347283244</v>
      </c>
      <c r="AD86">
        <v>3.5372159572517057</v>
      </c>
      <c r="AE86">
        <v>4.9268364738421839</v>
      </c>
      <c r="AF86">
        <v>0</v>
      </c>
      <c r="AG86">
        <v>4.514606654066756</v>
      </c>
      <c r="AH86">
        <v>13.670277803877923</v>
      </c>
      <c r="AI86">
        <v>0.35801771787056247</v>
      </c>
      <c r="AJ86">
        <v>0</v>
      </c>
      <c r="AK86">
        <v>0</v>
      </c>
      <c r="AL86">
        <v>0</v>
      </c>
      <c r="AM86">
        <v>1.5159497546405576</v>
      </c>
      <c r="AN86">
        <v>6.7767682665611451E-2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4.2375806749379654</v>
      </c>
      <c r="AZ86">
        <v>3.649023950892857</v>
      </c>
      <c r="BA86">
        <v>3.4125242380952385</v>
      </c>
      <c r="BB86">
        <v>1.4881215543859649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80.237135577417362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2.7900099999699064</v>
      </c>
      <c r="L87">
        <v>9.16</v>
      </c>
      <c r="M87">
        <v>2.5599079667164495</v>
      </c>
      <c r="N87">
        <v>2.8497871870317968</v>
      </c>
      <c r="O87">
        <v>3.1698707066286076</v>
      </c>
      <c r="P87">
        <v>3.9698730536702596</v>
      </c>
      <c r="Q87">
        <v>0.40992598993595608</v>
      </c>
      <c r="R87">
        <v>1.2597449971962618</v>
      </c>
      <c r="S87">
        <v>0.62985200898876403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4.5478505876370079</v>
      </c>
      <c r="AC87">
        <v>2.9182287347283244</v>
      </c>
      <c r="AD87">
        <v>3.5372159572517057</v>
      </c>
      <c r="AE87">
        <v>4.9268364738421839</v>
      </c>
      <c r="AF87">
        <v>0</v>
      </c>
      <c r="AG87">
        <v>4.514606654066756</v>
      </c>
      <c r="AH87">
        <v>13.670277803877923</v>
      </c>
      <c r="AI87">
        <v>0.35801771787056247</v>
      </c>
      <c r="AJ87">
        <v>0</v>
      </c>
      <c r="AK87">
        <v>0</v>
      </c>
      <c r="AL87">
        <v>0</v>
      </c>
      <c r="AM87">
        <v>1.5159497546405576</v>
      </c>
      <c r="AN87">
        <v>6.7767682665611451E-2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4.2375806749379654</v>
      </c>
      <c r="AZ87">
        <v>3.649023950892857</v>
      </c>
      <c r="BA87">
        <v>3.4125242380952385</v>
      </c>
      <c r="BB87">
        <v>1.4881215543859649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80.237135577417362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2.7900099999699064</v>
      </c>
      <c r="L88">
        <v>9.16</v>
      </c>
      <c r="M88">
        <v>2.5599079667164495</v>
      </c>
      <c r="N88">
        <v>2.8497871870317968</v>
      </c>
      <c r="O88">
        <v>3.1698707066286076</v>
      </c>
      <c r="P88">
        <v>3.9698730536702596</v>
      </c>
      <c r="Q88">
        <v>0.40992598993595608</v>
      </c>
      <c r="R88">
        <v>1.2597449971962618</v>
      </c>
      <c r="S88">
        <v>0.62985200898876403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4.5478505876370079</v>
      </c>
      <c r="AC88">
        <v>2.9182287347283244</v>
      </c>
      <c r="AD88">
        <v>3.5372159572517057</v>
      </c>
      <c r="AE88">
        <v>4.9268364738421839</v>
      </c>
      <c r="AF88">
        <v>0</v>
      </c>
      <c r="AG88">
        <v>4.514606654066756</v>
      </c>
      <c r="AH88">
        <v>13.670277803877923</v>
      </c>
      <c r="AI88">
        <v>1.5343620074984345</v>
      </c>
      <c r="AJ88">
        <v>0</v>
      </c>
      <c r="AK88">
        <v>0</v>
      </c>
      <c r="AL88">
        <v>0</v>
      </c>
      <c r="AM88">
        <v>1.5159497546405576</v>
      </c>
      <c r="AN88">
        <v>6.7767682665611451E-2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4.2375806749379654</v>
      </c>
      <c r="AZ88">
        <v>3.649023950892857</v>
      </c>
      <c r="BA88">
        <v>3.4125242380952385</v>
      </c>
      <c r="BB88">
        <v>1.4881215543859649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81.41347986704524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2.7900099999699064</v>
      </c>
      <c r="L89">
        <v>9.16</v>
      </c>
      <c r="M89">
        <v>2.5599079667164495</v>
      </c>
      <c r="N89">
        <v>2.8497871870317968</v>
      </c>
      <c r="O89">
        <v>3.1698707066286076</v>
      </c>
      <c r="P89">
        <v>3.9698730536702596</v>
      </c>
      <c r="Q89">
        <v>0.40992598993595608</v>
      </c>
      <c r="R89">
        <v>1.2597449971962618</v>
      </c>
      <c r="S89">
        <v>0.62985200898876403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4.5478505876370079</v>
      </c>
      <c r="AC89">
        <v>2.9182287347283244</v>
      </c>
      <c r="AD89">
        <v>3.5372159572517057</v>
      </c>
      <c r="AE89">
        <v>4.9268364738421839</v>
      </c>
      <c r="AF89">
        <v>0</v>
      </c>
      <c r="AG89">
        <v>4.514606654066756</v>
      </c>
      <c r="AH89">
        <v>13.670277803877923</v>
      </c>
      <c r="AI89">
        <v>1.5343620074984345</v>
      </c>
      <c r="AJ89">
        <v>0</v>
      </c>
      <c r="AK89">
        <v>0</v>
      </c>
      <c r="AL89">
        <v>0</v>
      </c>
      <c r="AM89">
        <v>1.5159497546405576</v>
      </c>
      <c r="AN89">
        <v>6.7767682665611451E-2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4.2375806749379654</v>
      </c>
      <c r="AZ89">
        <v>3.649023950892857</v>
      </c>
      <c r="BA89">
        <v>3.4125242380952385</v>
      </c>
      <c r="BB89">
        <v>1.4881215543859649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81.41347986704524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2.7900099999699064</v>
      </c>
      <c r="L90">
        <v>9.16</v>
      </c>
      <c r="M90">
        <v>2.5599079667164495</v>
      </c>
      <c r="N90">
        <v>2.8497871870317968</v>
      </c>
      <c r="O90">
        <v>3.1698707066286076</v>
      </c>
      <c r="P90">
        <v>3.9698730536702596</v>
      </c>
      <c r="Q90">
        <v>0.40992598993595608</v>
      </c>
      <c r="R90">
        <v>1.2597449971962618</v>
      </c>
      <c r="S90">
        <v>0.62985200898876403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4.5478505876370079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4.514606654066756</v>
      </c>
      <c r="AH90">
        <v>13.826872358913842</v>
      </c>
      <c r="AI90">
        <v>1.5343620074984345</v>
      </c>
      <c r="AJ90">
        <v>0</v>
      </c>
      <c r="AK90">
        <v>0</v>
      </c>
      <c r="AL90">
        <v>0</v>
      </c>
      <c r="AM90">
        <v>1.5159497546405576</v>
      </c>
      <c r="AN90">
        <v>6.7767682665611451E-2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1.4881215543859649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83.099234613594746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2.7900099999699064</v>
      </c>
      <c r="L91">
        <v>9.16</v>
      </c>
      <c r="M91">
        <v>2.5599079667164495</v>
      </c>
      <c r="N91">
        <v>2.8497871870317968</v>
      </c>
      <c r="O91">
        <v>3.1698707066286076</v>
      </c>
      <c r="P91">
        <v>3.9698730536702596</v>
      </c>
      <c r="Q91">
        <v>0.40992598993595608</v>
      </c>
      <c r="R91">
        <v>1.2597449971962618</v>
      </c>
      <c r="S91">
        <v>0.62985200898876403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4.5478505876370079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4.514606654066756</v>
      </c>
      <c r="AH91">
        <v>13.826872358913842</v>
      </c>
      <c r="AI91">
        <v>1.5343620074984345</v>
      </c>
      <c r="AJ91">
        <v>0</v>
      </c>
      <c r="AK91">
        <v>0</v>
      </c>
      <c r="AL91">
        <v>0</v>
      </c>
      <c r="AM91">
        <v>1.5159497546405576</v>
      </c>
      <c r="AN91">
        <v>6.7767682665611451E-2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1.4881215543859649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83.099234613594746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2.7900099999699064</v>
      </c>
      <c r="L92">
        <v>9.16</v>
      </c>
      <c r="M92">
        <v>2.5599079667164495</v>
      </c>
      <c r="N92">
        <v>2.8497871870317968</v>
      </c>
      <c r="O92">
        <v>3.1698707066286076</v>
      </c>
      <c r="P92">
        <v>3.9698730536702596</v>
      </c>
      <c r="Q92">
        <v>0.40992598993595608</v>
      </c>
      <c r="R92">
        <v>1.2597449971962618</v>
      </c>
      <c r="S92">
        <v>0.62985200898876403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4.5478505876370079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4.514606654066756</v>
      </c>
      <c r="AH92">
        <v>13.826872358913842</v>
      </c>
      <c r="AI92">
        <v>1.5343620074984345</v>
      </c>
      <c r="AJ92">
        <v>0</v>
      </c>
      <c r="AK92">
        <v>0</v>
      </c>
      <c r="AL92">
        <v>0</v>
      </c>
      <c r="AM92">
        <v>1.5159497546405576</v>
      </c>
      <c r="AN92">
        <v>6.7767682665611451E-2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1.4881215543859649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83.099234613594746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2.7900099999699064</v>
      </c>
      <c r="L93">
        <v>9.16</v>
      </c>
      <c r="M93">
        <v>2.5599079667164495</v>
      </c>
      <c r="N93">
        <v>2.8497871870317968</v>
      </c>
      <c r="O93">
        <v>3.1698707066286076</v>
      </c>
      <c r="P93">
        <v>3.9698730536702596</v>
      </c>
      <c r="Q93">
        <v>0.40992598993595608</v>
      </c>
      <c r="R93">
        <v>1.2597449971962618</v>
      </c>
      <c r="S93">
        <v>0.62985200898876403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4.5478505876370079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4.514606654066756</v>
      </c>
      <c r="AH93">
        <v>13.826872358913842</v>
      </c>
      <c r="AI93">
        <v>1.4064985430283374</v>
      </c>
      <c r="AJ93">
        <v>0</v>
      </c>
      <c r="AK93">
        <v>0</v>
      </c>
      <c r="AL93">
        <v>0</v>
      </c>
      <c r="AM93">
        <v>1.5159497546405576</v>
      </c>
      <c r="AN93">
        <v>6.7767682665611451E-2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1.4881215543859649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82.97137114912465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2.7900099999699064</v>
      </c>
      <c r="L94">
        <v>9.16</v>
      </c>
      <c r="M94">
        <v>2.5599079667164495</v>
      </c>
      <c r="N94">
        <v>2.8497871870317968</v>
      </c>
      <c r="O94">
        <v>3.1698707066286076</v>
      </c>
      <c r="P94">
        <v>3.9698730536702596</v>
      </c>
      <c r="Q94">
        <v>0.40992598993595608</v>
      </c>
      <c r="R94">
        <v>1.2597449971962618</v>
      </c>
      <c r="S94">
        <v>0.62985200898876403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4.514606654066756</v>
      </c>
      <c r="AH94">
        <v>13.670277803877923</v>
      </c>
      <c r="AI94">
        <v>1.4064985430283374</v>
      </c>
      <c r="AJ94">
        <v>0</v>
      </c>
      <c r="AK94">
        <v>0</v>
      </c>
      <c r="AL94">
        <v>0</v>
      </c>
      <c r="AM94">
        <v>1.5159497546405576</v>
      </c>
      <c r="AN94">
        <v>6.7767682665611451E-2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4.2375806749379654</v>
      </c>
      <c r="AZ94">
        <v>3.649023950892857</v>
      </c>
      <c r="BA94">
        <v>3.4125242380952385</v>
      </c>
      <c r="BB94">
        <v>1.4881215543859649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81.28561640257513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2.7900099999699064</v>
      </c>
      <c r="L95">
        <v>9.16</v>
      </c>
      <c r="M95">
        <v>2.5599079667164495</v>
      </c>
      <c r="N95">
        <v>2.8497871870317968</v>
      </c>
      <c r="O95">
        <v>3.1698707066286076</v>
      </c>
      <c r="P95">
        <v>3.9698730536702596</v>
      </c>
      <c r="Q95">
        <v>0.40992598993595608</v>
      </c>
      <c r="R95">
        <v>1.2597449971962618</v>
      </c>
      <c r="S95">
        <v>0.62985200898876403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3.5372159572517057</v>
      </c>
      <c r="AE95">
        <v>4.9268364738421839</v>
      </c>
      <c r="AF95">
        <v>0</v>
      </c>
      <c r="AG95">
        <v>4.514606654066756</v>
      </c>
      <c r="AH95">
        <v>13.670277803877923</v>
      </c>
      <c r="AI95">
        <v>1.4064985430283374</v>
      </c>
      <c r="AJ95">
        <v>0</v>
      </c>
      <c r="AK95">
        <v>0</v>
      </c>
      <c r="AL95">
        <v>0</v>
      </c>
      <c r="AM95">
        <v>1.5159497546405576</v>
      </c>
      <c r="AN95">
        <v>6.7767682665611451E-2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4.2375806749379654</v>
      </c>
      <c r="AZ95">
        <v>3.649023950892857</v>
      </c>
      <c r="BA95">
        <v>3.4125242380952385</v>
      </c>
      <c r="BB95">
        <v>1.4881215543859649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81.28561640257513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2.7900099999699064</v>
      </c>
      <c r="L96">
        <v>9.16</v>
      </c>
      <c r="M96">
        <v>2.5599079667164495</v>
      </c>
      <c r="N96">
        <v>2.8497871870317968</v>
      </c>
      <c r="O96">
        <v>3.1698707066286076</v>
      </c>
      <c r="P96">
        <v>3.9698730536702596</v>
      </c>
      <c r="Q96">
        <v>0.40992598993595608</v>
      </c>
      <c r="R96">
        <v>1.2597449971962618</v>
      </c>
      <c r="S96">
        <v>0.62985200898876403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3.5372159572517057</v>
      </c>
      <c r="AE96">
        <v>4.9268364738421839</v>
      </c>
      <c r="AF96">
        <v>0</v>
      </c>
      <c r="AG96">
        <v>4.514606654066756</v>
      </c>
      <c r="AH96">
        <v>13.670277803877923</v>
      </c>
      <c r="AI96">
        <v>1.4064985430283374</v>
      </c>
      <c r="AJ96">
        <v>0</v>
      </c>
      <c r="AK96">
        <v>0</v>
      </c>
      <c r="AL96">
        <v>0</v>
      </c>
      <c r="AM96">
        <v>1.5159497546405576</v>
      </c>
      <c r="AN96">
        <v>6.7767682665611451E-2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4.2375806749379654</v>
      </c>
      <c r="AZ96">
        <v>3.649023950892857</v>
      </c>
      <c r="BA96">
        <v>3.4125242380952385</v>
      </c>
      <c r="BB96">
        <v>1.4881215543859649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81.28561640257513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2.7900099999699064</v>
      </c>
      <c r="L97">
        <v>9.16</v>
      </c>
      <c r="M97">
        <v>2.5599079667164495</v>
      </c>
      <c r="N97">
        <v>2.8497871870317968</v>
      </c>
      <c r="O97">
        <v>3.1698707066286076</v>
      </c>
      <c r="P97">
        <v>3.9698730536702596</v>
      </c>
      <c r="Q97">
        <v>0.40992598993595608</v>
      </c>
      <c r="R97">
        <v>1.2597449971962618</v>
      </c>
      <c r="S97">
        <v>0.62985200898876403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3.5372159572517057</v>
      </c>
      <c r="AE97">
        <v>4.9268364738421839</v>
      </c>
      <c r="AF97">
        <v>0</v>
      </c>
      <c r="AG97">
        <v>4.514606654066756</v>
      </c>
      <c r="AH97">
        <v>13.670277803877923</v>
      </c>
      <c r="AI97">
        <v>1.4064985430283374</v>
      </c>
      <c r="AJ97">
        <v>0</v>
      </c>
      <c r="AK97">
        <v>0</v>
      </c>
      <c r="AL97">
        <v>0</v>
      </c>
      <c r="AM97">
        <v>1.5159497546405576</v>
      </c>
      <c r="AN97">
        <v>6.7767682665611451E-2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4.2375806749379654</v>
      </c>
      <c r="AZ97">
        <v>3.649023950892857</v>
      </c>
      <c r="BA97">
        <v>3.4125242380952385</v>
      </c>
      <c r="BB97">
        <v>1.4881215543859649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81.28561640257513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2.7900099999699064</v>
      </c>
      <c r="L98">
        <v>9.16</v>
      </c>
      <c r="M98">
        <v>2.5599079667164495</v>
      </c>
      <c r="N98">
        <v>2.8497871870317968</v>
      </c>
      <c r="O98">
        <v>3.1698707066286076</v>
      </c>
      <c r="P98">
        <v>3.9698730536702596</v>
      </c>
      <c r="Q98">
        <v>0.40992598993595608</v>
      </c>
      <c r="R98">
        <v>1.2597449971962618</v>
      </c>
      <c r="S98">
        <v>0.62985200898876403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3.5372159572517057</v>
      </c>
      <c r="AE98">
        <v>4.9268364738421839</v>
      </c>
      <c r="AF98">
        <v>0</v>
      </c>
      <c r="AG98">
        <v>4.514606654066756</v>
      </c>
      <c r="AH98">
        <v>13.670277803877923</v>
      </c>
      <c r="AI98">
        <v>1.4064985430283374</v>
      </c>
      <c r="AJ98">
        <v>0</v>
      </c>
      <c r="AK98">
        <v>0</v>
      </c>
      <c r="AL98">
        <v>0</v>
      </c>
      <c r="AM98">
        <v>1.5159497546405576</v>
      </c>
      <c r="AN98">
        <v>6.7767682665611451E-2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4.2375806749379654</v>
      </c>
      <c r="AZ98">
        <v>3.649023950892857</v>
      </c>
      <c r="BA98">
        <v>3.4125242380952385</v>
      </c>
      <c r="BB98">
        <v>1.4881215543859649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81.28561640257513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3.9060259574101162E-2</v>
      </c>
      <c r="L99">
        <f t="shared" si="2"/>
        <v>0.12906012408159664</v>
      </c>
      <c r="M99">
        <f t="shared" si="2"/>
        <v>3.0305233472072316E-2</v>
      </c>
      <c r="N99">
        <f t="shared" si="2"/>
        <v>3.9897020618445161E-2</v>
      </c>
      <c r="O99">
        <f t="shared" si="2"/>
        <v>4.4378189892800568E-2</v>
      </c>
      <c r="P99">
        <f t="shared" si="2"/>
        <v>5.5158309482898286E-2</v>
      </c>
      <c r="Q99">
        <f t="shared" si="2"/>
        <v>5.7388106716460153E-3</v>
      </c>
      <c r="R99">
        <f t="shared" si="2"/>
        <v>1.7529772930442111E-2</v>
      </c>
      <c r="S99">
        <f t="shared" si="2"/>
        <v>9.0439896800437597E-3</v>
      </c>
      <c r="T99">
        <f t="shared" si="2"/>
        <v>2.532837009049695E-2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0.10914841410328834</v>
      </c>
      <c r="AC99">
        <f t="shared" si="2"/>
        <v>7.0037489633479832E-2</v>
      </c>
      <c r="AD99">
        <f t="shared" si="2"/>
        <v>4.1341211526668316E-2</v>
      </c>
      <c r="AE99">
        <f t="shared" si="2"/>
        <v>0.11824407537221222</v>
      </c>
      <c r="AF99">
        <f t="shared" si="2"/>
        <v>0</v>
      </c>
      <c r="AG99">
        <f t="shared" si="2"/>
        <v>0.10835055969760232</v>
      </c>
      <c r="AH99">
        <f t="shared" si="2"/>
        <v>0.32461619453129725</v>
      </c>
      <c r="AI99">
        <f t="shared" si="2"/>
        <v>2.91624678849512E-2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1.4064218694111522E-2</v>
      </c>
      <c r="AN99">
        <f t="shared" si="2"/>
        <v>1.5919005155466289E-3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8.1342425649664332E-2</v>
      </c>
      <c r="AZ99">
        <f t="shared" si="2"/>
        <v>6.7499150406990699E-2</v>
      </c>
      <c r="BA99">
        <f t="shared" si="2"/>
        <v>8.1725032461382366E-2</v>
      </c>
      <c r="BB99">
        <f t="shared" si="2"/>
        <v>3.7137554232362868E-2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1.5528286293384361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19.315954999999999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19.315954999999999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18.918617000000001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18.918617000000001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18.706737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18.706737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15.468536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15.468536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15.806575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15.806575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16.605385999999999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16.605385999999999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15.1309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15.1309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17.425070999999999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17.425070999999999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14.306777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14.306777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12.945341000000001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12.945341000000001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14.318072000000001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14.318072000000001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13.874547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13.874547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15.138866999999999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15.138866999999999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15.651977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15.651977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15.838343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15.838343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18.987898000000001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18.987898000000001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19.315954999999999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19.315954999999999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19.315954999999999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19.315954999999999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19.315954999999999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19.315954999999999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19.315954999999999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19.315954999999999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19.315954999999999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19.315954999999999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19.315954999999999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19.315954999999999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19.315954999999999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19.315954999999999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19.315954999999999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19.315954999999999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19.315954999999999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19.315954999999999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19.315954999999999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19.315954999999999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19.315954999999999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19.315954999999999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19.315954999999999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19.315954999999999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19.315954999999999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19.315954999999999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19.315954999999999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18.374647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18.374647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19.315954999999999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19.315954999999999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19.315954999999999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19.315954999999999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19.315954999999999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19.315954999999999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19.315954999999999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19.315954999999999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19.315954999999999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19.315954999999999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19.315954999999999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19.315954999999999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19.315954999999999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19.315954999999999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19.315954999999999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19.315954999999999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19.315954999999999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19.315954999999999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19.315954999999999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19.315954999999999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19.315954999999999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19.315954999999999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19.315954999999999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19.315954999999999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19.315954999999999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19.315954999999999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19.315954999999999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19.315954999999999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19.315954999999999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19.315954999999999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19.315954999999999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19.315954999999999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19.315954999999999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19.315954999999999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19.315954999999999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19.315954999999999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19.315954999999999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19.315954999999999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19.315954999999999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19.315954999999999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19.315954999999999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19.315954999999999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19.315954999999999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19.315954999999999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19.315954999999999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19.315954999999999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19.315954999999999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19.315954999999999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19.315954999999999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19.315954999999999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19.315954999999999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19.315954999999999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19.315954999999999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0.45069367275000044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0.45069367275000044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494.32</v>
      </c>
      <c r="L3" s="201">
        <v>17.47</v>
      </c>
      <c r="M3" s="201">
        <v>65.72</v>
      </c>
      <c r="N3" s="201">
        <v>54.25</v>
      </c>
      <c r="O3" s="201">
        <v>75.930000000000007</v>
      </c>
      <c r="P3" s="201">
        <v>24.1</v>
      </c>
      <c r="Q3" s="201">
        <v>9.6300000000000008</v>
      </c>
      <c r="R3" s="201">
        <v>18.88</v>
      </c>
      <c r="S3" s="201">
        <v>11.77</v>
      </c>
      <c r="T3" s="201">
        <v>1.47</v>
      </c>
      <c r="U3" s="201">
        <v>58.66</v>
      </c>
      <c r="V3" s="201">
        <v>8.83</v>
      </c>
      <c r="W3" s="201">
        <v>18.79</v>
      </c>
      <c r="X3" s="201">
        <v>62.9</v>
      </c>
      <c r="Y3" s="201">
        <v>0</v>
      </c>
      <c r="Z3">
        <v>0</v>
      </c>
      <c r="AA3" s="201">
        <v>11.32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134.56</v>
      </c>
      <c r="AJ3" s="201">
        <v>0</v>
      </c>
      <c r="AK3" s="201">
        <v>0</v>
      </c>
      <c r="AL3" s="201">
        <v>0</v>
      </c>
      <c r="AM3" s="201">
        <v>200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3.82</v>
      </c>
      <c r="AZ3" s="201">
        <v>4.0999999999999996</v>
      </c>
      <c r="BA3" s="201">
        <v>2.78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494.32</v>
      </c>
      <c r="L4" s="201">
        <v>17.47</v>
      </c>
      <c r="M4" s="201">
        <v>65.72</v>
      </c>
      <c r="N4" s="201">
        <v>54.25</v>
      </c>
      <c r="O4" s="201">
        <v>75.930000000000007</v>
      </c>
      <c r="P4" s="201">
        <v>24.1</v>
      </c>
      <c r="Q4" s="201">
        <v>9.6300000000000008</v>
      </c>
      <c r="R4" s="201">
        <v>18.88</v>
      </c>
      <c r="S4" s="201">
        <v>11.77</v>
      </c>
      <c r="T4" s="201">
        <v>1.47</v>
      </c>
      <c r="U4" s="201">
        <v>58.66</v>
      </c>
      <c r="V4" s="201">
        <v>8.83</v>
      </c>
      <c r="W4" s="201">
        <v>18.79</v>
      </c>
      <c r="X4" s="201">
        <v>62.9</v>
      </c>
      <c r="Y4" s="201">
        <v>0</v>
      </c>
      <c r="Z4">
        <v>0</v>
      </c>
      <c r="AA4" s="201">
        <v>11.32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134.56</v>
      </c>
      <c r="AJ4" s="201">
        <v>0</v>
      </c>
      <c r="AK4" s="201">
        <v>0</v>
      </c>
      <c r="AL4" s="201">
        <v>0</v>
      </c>
      <c r="AM4" s="201">
        <v>200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3.82</v>
      </c>
      <c r="AZ4" s="201">
        <v>4.0999999999999996</v>
      </c>
      <c r="BA4" s="201">
        <v>2.78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494.32</v>
      </c>
      <c r="L5" s="201">
        <v>17.47</v>
      </c>
      <c r="M5" s="201">
        <v>65.72</v>
      </c>
      <c r="N5" s="201">
        <v>54.25</v>
      </c>
      <c r="O5" s="201">
        <v>75.930000000000007</v>
      </c>
      <c r="P5" s="201">
        <v>24.1</v>
      </c>
      <c r="Q5" s="201">
        <v>9.6300000000000008</v>
      </c>
      <c r="R5" s="201">
        <v>18.88</v>
      </c>
      <c r="S5" s="201">
        <v>11.77</v>
      </c>
      <c r="T5" s="201">
        <v>1.47</v>
      </c>
      <c r="U5" s="201">
        <v>58.66</v>
      </c>
      <c r="V5" s="201">
        <v>8.83</v>
      </c>
      <c r="W5" s="201">
        <v>18.79</v>
      </c>
      <c r="X5" s="201">
        <v>62.9</v>
      </c>
      <c r="Y5" s="201">
        <v>0</v>
      </c>
      <c r="Z5">
        <v>0</v>
      </c>
      <c r="AA5" s="201">
        <v>11.32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200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3.82</v>
      </c>
      <c r="AZ5" s="201">
        <v>4.0999999999999996</v>
      </c>
      <c r="BA5" s="201">
        <v>2.78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494.32</v>
      </c>
      <c r="L6" s="201">
        <v>17.47</v>
      </c>
      <c r="M6" s="201">
        <v>65.72</v>
      </c>
      <c r="N6" s="201">
        <v>54.25</v>
      </c>
      <c r="O6" s="201">
        <v>75.930000000000007</v>
      </c>
      <c r="P6" s="201">
        <v>24.1</v>
      </c>
      <c r="Q6" s="201">
        <v>9.6300000000000008</v>
      </c>
      <c r="R6" s="201">
        <v>18.88</v>
      </c>
      <c r="S6" s="201">
        <v>11.77</v>
      </c>
      <c r="T6" s="201">
        <v>1.47</v>
      </c>
      <c r="U6" s="201">
        <v>58.66</v>
      </c>
      <c r="V6" s="201">
        <v>8.83</v>
      </c>
      <c r="W6" s="201">
        <v>18.79</v>
      </c>
      <c r="X6" s="201">
        <v>62.9</v>
      </c>
      <c r="Y6" s="201">
        <v>0</v>
      </c>
      <c r="Z6">
        <v>0</v>
      </c>
      <c r="AA6" s="201">
        <v>11.32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200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3.82</v>
      </c>
      <c r="AZ6" s="201">
        <v>4.0999999999999996</v>
      </c>
      <c r="BA6" s="201">
        <v>2.78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494.32</v>
      </c>
      <c r="L7" s="201">
        <v>17.47</v>
      </c>
      <c r="M7" s="201">
        <v>65.72</v>
      </c>
      <c r="N7" s="201">
        <v>54.25</v>
      </c>
      <c r="O7" s="201">
        <v>75.930000000000007</v>
      </c>
      <c r="P7" s="201">
        <v>24.1</v>
      </c>
      <c r="Q7" s="201">
        <v>9.6300000000000008</v>
      </c>
      <c r="R7" s="201">
        <v>18.88</v>
      </c>
      <c r="S7" s="201">
        <v>11.77</v>
      </c>
      <c r="T7" s="201">
        <v>1.47</v>
      </c>
      <c r="U7" s="201">
        <v>58.66</v>
      </c>
      <c r="V7" s="201">
        <v>8.83</v>
      </c>
      <c r="W7" s="201">
        <v>18.79</v>
      </c>
      <c r="X7" s="201">
        <v>62.9</v>
      </c>
      <c r="Y7" s="201">
        <v>0</v>
      </c>
      <c r="Z7">
        <v>0</v>
      </c>
      <c r="AA7" s="201">
        <v>11.32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200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3.82</v>
      </c>
      <c r="AZ7" s="201">
        <v>4.0999999999999996</v>
      </c>
      <c r="BA7" s="201">
        <v>2.78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494.32</v>
      </c>
      <c r="L8" s="201">
        <v>17.47</v>
      </c>
      <c r="M8" s="201">
        <v>65.72</v>
      </c>
      <c r="N8" s="201">
        <v>54.25</v>
      </c>
      <c r="O8" s="201">
        <v>75.930000000000007</v>
      </c>
      <c r="P8" s="201">
        <v>24.1</v>
      </c>
      <c r="Q8" s="201">
        <v>9.6300000000000008</v>
      </c>
      <c r="R8" s="201">
        <v>18.88</v>
      </c>
      <c r="S8" s="201">
        <v>11.77</v>
      </c>
      <c r="T8" s="201">
        <v>1.47</v>
      </c>
      <c r="U8" s="201">
        <v>58.66</v>
      </c>
      <c r="V8" s="201">
        <v>8.83</v>
      </c>
      <c r="W8" s="201">
        <v>18.79</v>
      </c>
      <c r="X8" s="201">
        <v>62.9</v>
      </c>
      <c r="Y8" s="201">
        <v>0</v>
      </c>
      <c r="Z8">
        <v>0</v>
      </c>
      <c r="AA8" s="201">
        <v>11.32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200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3.82</v>
      </c>
      <c r="AZ8" s="201">
        <v>4.0999999999999996</v>
      </c>
      <c r="BA8" s="201">
        <v>2.78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494.32</v>
      </c>
      <c r="L9" s="201">
        <v>17.47</v>
      </c>
      <c r="M9" s="201">
        <v>65.72</v>
      </c>
      <c r="N9" s="201">
        <v>54.25</v>
      </c>
      <c r="O9" s="201">
        <v>75.930000000000007</v>
      </c>
      <c r="P9" s="201">
        <v>24.1</v>
      </c>
      <c r="Q9" s="201">
        <v>9.6300000000000008</v>
      </c>
      <c r="R9" s="201">
        <v>18.88</v>
      </c>
      <c r="S9" s="201">
        <v>11.77</v>
      </c>
      <c r="T9" s="201">
        <v>1.47</v>
      </c>
      <c r="U9" s="201">
        <v>58.66</v>
      </c>
      <c r="V9" s="201">
        <v>8.83</v>
      </c>
      <c r="W9" s="201">
        <v>18.79</v>
      </c>
      <c r="X9" s="201">
        <v>62.9</v>
      </c>
      <c r="Y9" s="201">
        <v>0</v>
      </c>
      <c r="Z9">
        <v>0</v>
      </c>
      <c r="AA9" s="201">
        <v>11.32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102.56</v>
      </c>
      <c r="AJ9" s="201">
        <v>0</v>
      </c>
      <c r="AK9" s="201">
        <v>0</v>
      </c>
      <c r="AL9" s="201">
        <v>0</v>
      </c>
      <c r="AM9" s="201">
        <v>200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3.82</v>
      </c>
      <c r="AZ9" s="201">
        <v>4.0999999999999996</v>
      </c>
      <c r="BA9" s="201">
        <v>2.78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494.32</v>
      </c>
      <c r="L10" s="201">
        <v>17.47</v>
      </c>
      <c r="M10" s="201">
        <v>65.72</v>
      </c>
      <c r="N10" s="201">
        <v>54.25</v>
      </c>
      <c r="O10" s="201">
        <v>75.930000000000007</v>
      </c>
      <c r="P10" s="201">
        <v>24.1</v>
      </c>
      <c r="Q10" s="201">
        <v>9.6300000000000008</v>
      </c>
      <c r="R10" s="201">
        <v>18.88</v>
      </c>
      <c r="S10" s="201">
        <v>11.77</v>
      </c>
      <c r="T10" s="201">
        <v>1.47</v>
      </c>
      <c r="U10" s="201">
        <v>58.66</v>
      </c>
      <c r="V10" s="201">
        <v>8.83</v>
      </c>
      <c r="W10" s="201">
        <v>18.79</v>
      </c>
      <c r="X10" s="201">
        <v>62.9</v>
      </c>
      <c r="Y10" s="201">
        <v>0</v>
      </c>
      <c r="Z10">
        <v>0</v>
      </c>
      <c r="AA10" s="201">
        <v>11.32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102.56</v>
      </c>
      <c r="AJ10" s="201">
        <v>0</v>
      </c>
      <c r="AK10" s="201">
        <v>0</v>
      </c>
      <c r="AL10" s="201">
        <v>0</v>
      </c>
      <c r="AM10" s="201">
        <v>200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3.82</v>
      </c>
      <c r="AZ10" s="201">
        <v>4.0999999999999996</v>
      </c>
      <c r="BA10" s="201">
        <v>2.78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494.32</v>
      </c>
      <c r="L11" s="201">
        <v>17.47</v>
      </c>
      <c r="M11" s="201">
        <v>65.72</v>
      </c>
      <c r="N11" s="201">
        <v>54.25</v>
      </c>
      <c r="O11" s="201">
        <v>75.930000000000007</v>
      </c>
      <c r="P11" s="201">
        <v>24.1</v>
      </c>
      <c r="Q11" s="201">
        <v>9.6300000000000008</v>
      </c>
      <c r="R11" s="201">
        <v>18.88</v>
      </c>
      <c r="S11" s="201">
        <v>11.77</v>
      </c>
      <c r="T11" s="201">
        <v>1.47</v>
      </c>
      <c r="U11" s="201">
        <v>58.66</v>
      </c>
      <c r="V11" s="201">
        <v>8.83</v>
      </c>
      <c r="W11" s="201">
        <v>18.79</v>
      </c>
      <c r="X11" s="201">
        <v>62.9</v>
      </c>
      <c r="Y11" s="201">
        <v>0</v>
      </c>
      <c r="Z11">
        <v>0</v>
      </c>
      <c r="AA11" s="201">
        <v>11.32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3.82</v>
      </c>
      <c r="AZ11" s="201">
        <v>4.0999999999999996</v>
      </c>
      <c r="BA11" s="201">
        <v>2.78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494.32</v>
      </c>
      <c r="L12" s="201">
        <v>17.47</v>
      </c>
      <c r="M12" s="201">
        <v>65.72</v>
      </c>
      <c r="N12" s="201">
        <v>54.25</v>
      </c>
      <c r="O12" s="201">
        <v>75.930000000000007</v>
      </c>
      <c r="P12" s="201">
        <v>24.1</v>
      </c>
      <c r="Q12" s="201">
        <v>9.6300000000000008</v>
      </c>
      <c r="R12" s="201">
        <v>18.88</v>
      </c>
      <c r="S12" s="201">
        <v>11.77</v>
      </c>
      <c r="T12" s="201">
        <v>1.47</v>
      </c>
      <c r="U12" s="201">
        <v>58.66</v>
      </c>
      <c r="V12" s="201">
        <v>8.83</v>
      </c>
      <c r="W12" s="201">
        <v>18.79</v>
      </c>
      <c r="X12" s="201">
        <v>62.9</v>
      </c>
      <c r="Y12" s="201">
        <v>0</v>
      </c>
      <c r="Z12">
        <v>0</v>
      </c>
      <c r="AA12" s="201">
        <v>11.32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3.82</v>
      </c>
      <c r="AZ12" s="201">
        <v>4.0999999999999996</v>
      </c>
      <c r="BA12" s="201">
        <v>2.78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494.32</v>
      </c>
      <c r="L13" s="201">
        <v>17.47</v>
      </c>
      <c r="M13" s="201">
        <v>65.72</v>
      </c>
      <c r="N13" s="201">
        <v>54.25</v>
      </c>
      <c r="O13" s="201">
        <v>75.930000000000007</v>
      </c>
      <c r="P13" s="201">
        <v>24.1</v>
      </c>
      <c r="Q13" s="201">
        <v>9.6300000000000008</v>
      </c>
      <c r="R13" s="201">
        <v>18.88</v>
      </c>
      <c r="S13" s="201">
        <v>11.77</v>
      </c>
      <c r="T13" s="201">
        <v>1.47</v>
      </c>
      <c r="U13" s="201">
        <v>58.66</v>
      </c>
      <c r="V13" s="201">
        <v>8.83</v>
      </c>
      <c r="W13" s="201">
        <v>18.79</v>
      </c>
      <c r="X13" s="201">
        <v>62.9</v>
      </c>
      <c r="Y13" s="201">
        <v>0</v>
      </c>
      <c r="Z13">
        <v>0</v>
      </c>
      <c r="AA13" s="201">
        <v>11.32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118.44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3.82</v>
      </c>
      <c r="AZ13" s="201">
        <v>4.0999999999999996</v>
      </c>
      <c r="BA13" s="201">
        <v>2.78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494.75</v>
      </c>
      <c r="L14" s="201">
        <v>17.47</v>
      </c>
      <c r="M14" s="201">
        <v>65.72</v>
      </c>
      <c r="N14" s="201">
        <v>54.25</v>
      </c>
      <c r="O14" s="201">
        <v>75.930000000000007</v>
      </c>
      <c r="P14" s="201">
        <v>24.1</v>
      </c>
      <c r="Q14" s="201">
        <v>9.6300000000000008</v>
      </c>
      <c r="R14" s="201">
        <v>18.88</v>
      </c>
      <c r="S14" s="201">
        <v>11.77</v>
      </c>
      <c r="T14" s="201">
        <v>1.47</v>
      </c>
      <c r="U14" s="201">
        <v>58.66</v>
      </c>
      <c r="V14" s="201">
        <v>8.83</v>
      </c>
      <c r="W14" s="201">
        <v>18.79</v>
      </c>
      <c r="X14" s="201">
        <v>62.9</v>
      </c>
      <c r="Y14" s="201">
        <v>0</v>
      </c>
      <c r="Z14">
        <v>0</v>
      </c>
      <c r="AA14" s="201">
        <v>11.32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118.44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3.82</v>
      </c>
      <c r="AZ14" s="201">
        <v>4.0999999999999996</v>
      </c>
      <c r="BA14" s="201">
        <v>2.78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494.75</v>
      </c>
      <c r="L15" s="201">
        <v>17.47</v>
      </c>
      <c r="M15" s="201">
        <v>65.72</v>
      </c>
      <c r="N15" s="201">
        <v>54.25</v>
      </c>
      <c r="O15" s="201">
        <v>75.930000000000007</v>
      </c>
      <c r="P15" s="201">
        <v>24.1</v>
      </c>
      <c r="Q15" s="201">
        <v>9.6300000000000008</v>
      </c>
      <c r="R15" s="201">
        <v>18.88</v>
      </c>
      <c r="S15" s="201">
        <v>11.77</v>
      </c>
      <c r="T15" s="201">
        <v>1.47</v>
      </c>
      <c r="U15" s="201">
        <v>58.66</v>
      </c>
      <c r="V15" s="201">
        <v>8.83</v>
      </c>
      <c r="W15" s="201">
        <v>18.79</v>
      </c>
      <c r="X15" s="201">
        <v>62.9</v>
      </c>
      <c r="Y15" s="201">
        <v>0</v>
      </c>
      <c r="Z15">
        <v>0</v>
      </c>
      <c r="AA15" s="201">
        <v>11.32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118.44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3.82</v>
      </c>
      <c r="AZ15" s="201">
        <v>4.0999999999999996</v>
      </c>
      <c r="BA15" s="201">
        <v>2.78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494.75</v>
      </c>
      <c r="L16" s="201">
        <v>17.47</v>
      </c>
      <c r="M16" s="201">
        <v>65.72</v>
      </c>
      <c r="N16" s="201">
        <v>54.25</v>
      </c>
      <c r="O16" s="201">
        <v>75.930000000000007</v>
      </c>
      <c r="P16" s="201">
        <v>24.1</v>
      </c>
      <c r="Q16" s="201">
        <v>9.6300000000000008</v>
      </c>
      <c r="R16" s="201">
        <v>18.88</v>
      </c>
      <c r="S16" s="201">
        <v>11.77</v>
      </c>
      <c r="T16" s="201">
        <v>1.47</v>
      </c>
      <c r="U16" s="201">
        <v>58.66</v>
      </c>
      <c r="V16" s="201">
        <v>8.83</v>
      </c>
      <c r="W16" s="201">
        <v>18.79</v>
      </c>
      <c r="X16" s="201">
        <v>62.9</v>
      </c>
      <c r="Y16" s="201">
        <v>0</v>
      </c>
      <c r="Z16">
        <v>0</v>
      </c>
      <c r="AA16" s="201">
        <v>11.32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118.44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3.82</v>
      </c>
      <c r="AZ16" s="201">
        <v>4.0999999999999996</v>
      </c>
      <c r="BA16" s="201">
        <v>2.78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494.75</v>
      </c>
      <c r="L17" s="201">
        <v>17.47</v>
      </c>
      <c r="M17" s="201">
        <v>65.72</v>
      </c>
      <c r="N17" s="201">
        <v>54.25</v>
      </c>
      <c r="O17" s="201">
        <v>75.930000000000007</v>
      </c>
      <c r="P17" s="201">
        <v>24.1</v>
      </c>
      <c r="Q17" s="201">
        <v>9.6300000000000008</v>
      </c>
      <c r="R17" s="201">
        <v>18.88</v>
      </c>
      <c r="S17" s="201">
        <v>11.77</v>
      </c>
      <c r="T17" s="201">
        <v>1.47</v>
      </c>
      <c r="U17" s="201">
        <v>58.66</v>
      </c>
      <c r="V17" s="201">
        <v>8.83</v>
      </c>
      <c r="W17" s="201">
        <v>18.79</v>
      </c>
      <c r="X17" s="201">
        <v>62.9</v>
      </c>
      <c r="Y17" s="201">
        <v>0</v>
      </c>
      <c r="Z17">
        <v>0</v>
      </c>
      <c r="AA17" s="201">
        <v>11.32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118.44</v>
      </c>
      <c r="AQ17" s="201">
        <v>38.270000000000003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3.82</v>
      </c>
      <c r="AZ17" s="201">
        <v>3.07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494.75</v>
      </c>
      <c r="L18" s="201">
        <v>17.47</v>
      </c>
      <c r="M18" s="201">
        <v>65.72</v>
      </c>
      <c r="N18" s="201">
        <v>54.25</v>
      </c>
      <c r="O18" s="201">
        <v>75.930000000000007</v>
      </c>
      <c r="P18" s="201">
        <v>24.1</v>
      </c>
      <c r="Q18" s="201">
        <v>9.6300000000000008</v>
      </c>
      <c r="R18" s="201">
        <v>18.88</v>
      </c>
      <c r="S18" s="201">
        <v>11.77</v>
      </c>
      <c r="T18" s="201">
        <v>1.47</v>
      </c>
      <c r="U18" s="201">
        <v>58.66</v>
      </c>
      <c r="V18" s="201">
        <v>8.83</v>
      </c>
      <c r="W18" s="201">
        <v>18.79</v>
      </c>
      <c r="X18" s="201">
        <v>62.9</v>
      </c>
      <c r="Y18" s="201">
        <v>0</v>
      </c>
      <c r="Z18">
        <v>0</v>
      </c>
      <c r="AA18" s="201">
        <v>11.32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118.44</v>
      </c>
      <c r="AQ18" s="201">
        <v>38.270000000000003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3.82</v>
      </c>
      <c r="AZ18" s="201">
        <v>3.07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494.75</v>
      </c>
      <c r="L19" s="201">
        <v>17.47</v>
      </c>
      <c r="M19" s="201">
        <v>65.72</v>
      </c>
      <c r="N19" s="201">
        <v>54.25</v>
      </c>
      <c r="O19" s="201">
        <v>75.930000000000007</v>
      </c>
      <c r="P19" s="201">
        <v>24.1</v>
      </c>
      <c r="Q19" s="201">
        <v>9.6300000000000008</v>
      </c>
      <c r="R19" s="201">
        <v>18.88</v>
      </c>
      <c r="S19" s="201">
        <v>11.77</v>
      </c>
      <c r="T19" s="201">
        <v>1.47</v>
      </c>
      <c r="U19" s="201">
        <v>58.66</v>
      </c>
      <c r="V19" s="201">
        <v>8.83</v>
      </c>
      <c r="W19" s="201">
        <v>18.79</v>
      </c>
      <c r="X19" s="201">
        <v>62.9</v>
      </c>
      <c r="Y19" s="201">
        <v>0</v>
      </c>
      <c r="Z19">
        <v>0</v>
      </c>
      <c r="AA19" s="201">
        <v>11.32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118.44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3.82</v>
      </c>
      <c r="AZ19" s="201">
        <v>3.07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494.75</v>
      </c>
      <c r="L20" s="201">
        <v>17.47</v>
      </c>
      <c r="M20" s="201">
        <v>65.72</v>
      </c>
      <c r="N20" s="201">
        <v>54.25</v>
      </c>
      <c r="O20" s="201">
        <v>75.930000000000007</v>
      </c>
      <c r="P20" s="201">
        <v>24.1</v>
      </c>
      <c r="Q20" s="201">
        <v>9.6300000000000008</v>
      </c>
      <c r="R20" s="201">
        <v>18.88</v>
      </c>
      <c r="S20" s="201">
        <v>11.77</v>
      </c>
      <c r="T20" s="201">
        <v>1.47</v>
      </c>
      <c r="U20" s="201">
        <v>58.66</v>
      </c>
      <c r="V20" s="201">
        <v>8.83</v>
      </c>
      <c r="W20" s="201">
        <v>18.79</v>
      </c>
      <c r="X20" s="201">
        <v>62.9</v>
      </c>
      <c r="Y20" s="201">
        <v>0</v>
      </c>
      <c r="Z20">
        <v>0</v>
      </c>
      <c r="AA20" s="201">
        <v>11.68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118.44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3.82</v>
      </c>
      <c r="AZ20" s="201">
        <v>3.07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494.75</v>
      </c>
      <c r="L21" s="201">
        <v>17.47</v>
      </c>
      <c r="M21" s="201">
        <v>65.72</v>
      </c>
      <c r="N21" s="201">
        <v>54.25</v>
      </c>
      <c r="O21" s="201">
        <v>75.930000000000007</v>
      </c>
      <c r="P21" s="201">
        <v>24.1</v>
      </c>
      <c r="Q21" s="201">
        <v>9.6300000000000008</v>
      </c>
      <c r="R21" s="201">
        <v>18.88</v>
      </c>
      <c r="S21" s="201">
        <v>11.77</v>
      </c>
      <c r="T21" s="201">
        <v>1.47</v>
      </c>
      <c r="U21" s="201">
        <v>58.66</v>
      </c>
      <c r="V21" s="201">
        <v>8.83</v>
      </c>
      <c r="W21" s="201">
        <v>18.79</v>
      </c>
      <c r="X21" s="201">
        <v>62.9</v>
      </c>
      <c r="Y21" s="201">
        <v>0</v>
      </c>
      <c r="Z21">
        <v>0</v>
      </c>
      <c r="AA21" s="201">
        <v>11.68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118.44</v>
      </c>
      <c r="AQ21" s="201">
        <v>38.270000000000003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3.82</v>
      </c>
      <c r="AZ21" s="201">
        <v>3.07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494.75</v>
      </c>
      <c r="L22" s="201">
        <v>17.47</v>
      </c>
      <c r="M22" s="201">
        <v>65.72</v>
      </c>
      <c r="N22" s="201">
        <v>54.25</v>
      </c>
      <c r="O22" s="201">
        <v>75.930000000000007</v>
      </c>
      <c r="P22" s="201">
        <v>24.1</v>
      </c>
      <c r="Q22" s="201">
        <v>9.6300000000000008</v>
      </c>
      <c r="R22" s="201">
        <v>18.88</v>
      </c>
      <c r="S22" s="201">
        <v>11.77</v>
      </c>
      <c r="T22" s="201">
        <v>1.47</v>
      </c>
      <c r="U22" s="201">
        <v>58.66</v>
      </c>
      <c r="V22" s="201">
        <v>8.83</v>
      </c>
      <c r="W22" s="201">
        <v>18.79</v>
      </c>
      <c r="X22" s="201">
        <v>62.9</v>
      </c>
      <c r="Y22" s="201">
        <v>0</v>
      </c>
      <c r="Z22">
        <v>0</v>
      </c>
      <c r="AA22" s="201">
        <v>11.68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118.44</v>
      </c>
      <c r="AQ22" s="201">
        <v>38.270000000000003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3.82</v>
      </c>
      <c r="AZ22" s="201">
        <v>3.07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494.75</v>
      </c>
      <c r="L23" s="201">
        <v>17.47</v>
      </c>
      <c r="M23" s="201">
        <v>65.72</v>
      </c>
      <c r="N23" s="201">
        <v>54.25</v>
      </c>
      <c r="O23" s="201">
        <v>75.930000000000007</v>
      </c>
      <c r="P23" s="201">
        <v>24.1</v>
      </c>
      <c r="Q23" s="201">
        <v>9.6300000000000008</v>
      </c>
      <c r="R23" s="201">
        <v>18.88</v>
      </c>
      <c r="S23" s="201">
        <v>11.77</v>
      </c>
      <c r="T23" s="201">
        <v>1.47</v>
      </c>
      <c r="U23" s="201">
        <v>58.66</v>
      </c>
      <c r="V23" s="201">
        <v>8.83</v>
      </c>
      <c r="W23" s="201">
        <v>18.79</v>
      </c>
      <c r="X23" s="201">
        <v>62.9</v>
      </c>
      <c r="Y23" s="201">
        <v>0</v>
      </c>
      <c r="Z23">
        <v>0</v>
      </c>
      <c r="AA23" s="201">
        <v>11.68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118.44</v>
      </c>
      <c r="AQ23" s="201">
        <v>38.270000000000003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3.82</v>
      </c>
      <c r="AZ23" s="201">
        <v>3.07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494.75</v>
      </c>
      <c r="L24" s="201">
        <v>17.3</v>
      </c>
      <c r="M24" s="201">
        <v>65.72</v>
      </c>
      <c r="N24" s="201">
        <v>54.25</v>
      </c>
      <c r="O24" s="201">
        <v>75.930000000000007</v>
      </c>
      <c r="P24" s="201">
        <v>24.1</v>
      </c>
      <c r="Q24" s="201">
        <v>9.6300000000000008</v>
      </c>
      <c r="R24" s="201">
        <v>18.88</v>
      </c>
      <c r="S24" s="201">
        <v>11.77</v>
      </c>
      <c r="T24" s="201">
        <v>1.47</v>
      </c>
      <c r="U24" s="201">
        <v>58.66</v>
      </c>
      <c r="V24" s="201">
        <v>8.83</v>
      </c>
      <c r="W24" s="201">
        <v>18.79</v>
      </c>
      <c r="X24" s="201">
        <v>62.9</v>
      </c>
      <c r="Y24" s="201">
        <v>0</v>
      </c>
      <c r="Z24">
        <v>0</v>
      </c>
      <c r="AA24" s="201">
        <v>11.68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118.44</v>
      </c>
      <c r="AQ24" s="201">
        <v>38.270000000000003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3.82</v>
      </c>
      <c r="AZ24" s="201">
        <v>2.87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434.61</v>
      </c>
      <c r="L25" s="201">
        <v>9.66</v>
      </c>
      <c r="M25" s="201">
        <v>65.72</v>
      </c>
      <c r="N25" s="201">
        <v>54.25</v>
      </c>
      <c r="O25" s="201">
        <v>75.930000000000007</v>
      </c>
      <c r="P25" s="201">
        <v>24.1</v>
      </c>
      <c r="Q25" s="201">
        <v>9.6300000000000008</v>
      </c>
      <c r="R25" s="201">
        <v>18.88</v>
      </c>
      <c r="S25" s="201">
        <v>11.77</v>
      </c>
      <c r="T25" s="201">
        <v>1.47</v>
      </c>
      <c r="U25" s="201">
        <v>58.66</v>
      </c>
      <c r="V25" s="201">
        <v>8.83</v>
      </c>
      <c r="W25" s="201">
        <v>18.79</v>
      </c>
      <c r="X25" s="201">
        <v>62.9</v>
      </c>
      <c r="Y25" s="201">
        <v>0</v>
      </c>
      <c r="Z25">
        <v>0</v>
      </c>
      <c r="AA25" s="201">
        <v>11.68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118.45</v>
      </c>
      <c r="AQ25" s="201">
        <v>38.270000000000003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3.82</v>
      </c>
      <c r="AZ25" s="201">
        <v>2.0499999999999998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386.32</v>
      </c>
      <c r="L26" s="201">
        <v>9.66</v>
      </c>
      <c r="M26" s="201">
        <v>65.72</v>
      </c>
      <c r="N26" s="201">
        <v>54.25</v>
      </c>
      <c r="O26" s="201">
        <v>75.930000000000007</v>
      </c>
      <c r="P26" s="201">
        <v>24.1</v>
      </c>
      <c r="Q26" s="201">
        <v>9.6300000000000008</v>
      </c>
      <c r="R26" s="201">
        <v>18.88</v>
      </c>
      <c r="S26" s="201">
        <v>11.77</v>
      </c>
      <c r="T26" s="201">
        <v>1.47</v>
      </c>
      <c r="U26" s="201">
        <v>58.66</v>
      </c>
      <c r="V26" s="201">
        <v>9.14</v>
      </c>
      <c r="W26" s="201">
        <v>18.79</v>
      </c>
      <c r="X26" s="201">
        <v>62.9</v>
      </c>
      <c r="Y26" s="201">
        <v>0</v>
      </c>
      <c r="Z26">
        <v>0</v>
      </c>
      <c r="AA26" s="201">
        <v>11.68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118.45</v>
      </c>
      <c r="AQ26" s="201">
        <v>38.270000000000003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3.82</v>
      </c>
      <c r="AZ26" s="201">
        <v>2.0499999999999998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434.61</v>
      </c>
      <c r="L27" s="201">
        <v>9.93</v>
      </c>
      <c r="M27" s="201">
        <v>65.72</v>
      </c>
      <c r="N27" s="201">
        <v>54.25</v>
      </c>
      <c r="O27" s="201">
        <v>75.930000000000007</v>
      </c>
      <c r="P27" s="201">
        <v>24.1</v>
      </c>
      <c r="Q27" s="201">
        <v>9.6300000000000008</v>
      </c>
      <c r="R27" s="201">
        <v>18.88</v>
      </c>
      <c r="S27" s="201">
        <v>11.77</v>
      </c>
      <c r="T27" s="201">
        <v>1.47</v>
      </c>
      <c r="U27" s="201">
        <v>58.66</v>
      </c>
      <c r="V27" s="201">
        <v>8.83</v>
      </c>
      <c r="W27" s="201">
        <v>18.79</v>
      </c>
      <c r="X27" s="201">
        <v>62.9</v>
      </c>
      <c r="Y27" s="201">
        <v>0</v>
      </c>
      <c r="Z27">
        <v>0</v>
      </c>
      <c r="AA27" s="201">
        <v>11.32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118.45</v>
      </c>
      <c r="AQ27" s="201">
        <v>38.270000000000003</v>
      </c>
      <c r="AR27" s="201">
        <v>8.61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3.82</v>
      </c>
      <c r="AZ27" s="201">
        <v>2.0499999999999998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386.32</v>
      </c>
      <c r="L28" s="201">
        <v>9.93</v>
      </c>
      <c r="M28" s="201">
        <v>65.72</v>
      </c>
      <c r="N28" s="201">
        <v>54.25</v>
      </c>
      <c r="O28" s="201">
        <v>75.930000000000007</v>
      </c>
      <c r="P28" s="201">
        <v>24.1</v>
      </c>
      <c r="Q28" s="201">
        <v>9.6300000000000008</v>
      </c>
      <c r="R28" s="201">
        <v>18.88</v>
      </c>
      <c r="S28" s="201">
        <v>11.77</v>
      </c>
      <c r="T28" s="201">
        <v>1.47</v>
      </c>
      <c r="U28" s="201">
        <v>58.66</v>
      </c>
      <c r="V28" s="201">
        <v>8.83</v>
      </c>
      <c r="W28" s="201">
        <v>18.79</v>
      </c>
      <c r="X28" s="201">
        <v>62.9</v>
      </c>
      <c r="Y28" s="201">
        <v>0</v>
      </c>
      <c r="Z28">
        <v>0</v>
      </c>
      <c r="AA28" s="201">
        <v>11.32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118.45</v>
      </c>
      <c r="AQ28" s="201">
        <v>38.270000000000003</v>
      </c>
      <c r="AR28" s="201">
        <v>17.32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3.82</v>
      </c>
      <c r="AZ28" s="201">
        <v>2.0499999999999998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338.03</v>
      </c>
      <c r="L29" s="201">
        <v>9.93</v>
      </c>
      <c r="M29" s="201">
        <v>65.72</v>
      </c>
      <c r="N29" s="201">
        <v>54.25</v>
      </c>
      <c r="O29" s="201">
        <v>75.930000000000007</v>
      </c>
      <c r="P29" s="201">
        <v>24.1</v>
      </c>
      <c r="Q29" s="201">
        <v>9.6300000000000008</v>
      </c>
      <c r="R29" s="201">
        <v>19.14</v>
      </c>
      <c r="S29" s="201">
        <v>11.77</v>
      </c>
      <c r="T29" s="201">
        <v>1.47</v>
      </c>
      <c r="U29" s="201">
        <v>58.66</v>
      </c>
      <c r="V29" s="201">
        <v>8.83</v>
      </c>
      <c r="W29" s="201">
        <v>18.79</v>
      </c>
      <c r="X29" s="201">
        <v>62.9</v>
      </c>
      <c r="Y29" s="201">
        <v>0</v>
      </c>
      <c r="Z29">
        <v>0</v>
      </c>
      <c r="AA29" s="201">
        <v>11.32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118.45</v>
      </c>
      <c r="AQ29" s="201">
        <v>38.270000000000003</v>
      </c>
      <c r="AR29" s="201">
        <v>25.3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3.82</v>
      </c>
      <c r="AZ29" s="201">
        <v>2.0499999999999998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289.74</v>
      </c>
      <c r="L30" s="201">
        <v>9.93</v>
      </c>
      <c r="M30" s="201">
        <v>65.72</v>
      </c>
      <c r="N30" s="201">
        <v>54.25</v>
      </c>
      <c r="O30" s="201">
        <v>75.930000000000007</v>
      </c>
      <c r="P30" s="201">
        <v>24.1</v>
      </c>
      <c r="Q30" s="201">
        <v>9.6300000000000008</v>
      </c>
      <c r="R30" s="201">
        <v>19.14</v>
      </c>
      <c r="S30" s="201">
        <v>11.77</v>
      </c>
      <c r="T30" s="201">
        <v>1.47</v>
      </c>
      <c r="U30" s="201">
        <v>58.66</v>
      </c>
      <c r="V30" s="201">
        <v>8.83</v>
      </c>
      <c r="W30" s="201">
        <v>18.79</v>
      </c>
      <c r="X30" s="201">
        <v>62.9</v>
      </c>
      <c r="Y30" s="201">
        <v>0</v>
      </c>
      <c r="Z30">
        <v>0</v>
      </c>
      <c r="AA30" s="201">
        <v>11.32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118.45</v>
      </c>
      <c r="AQ30" s="201">
        <v>38.270000000000003</v>
      </c>
      <c r="AR30" s="201">
        <v>31.16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3.82</v>
      </c>
      <c r="AZ30" s="201">
        <v>2.0499999999999998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273.55</v>
      </c>
      <c r="L31" s="201">
        <v>7.13</v>
      </c>
      <c r="M31" s="201">
        <v>65.72</v>
      </c>
      <c r="N31" s="201">
        <v>54.25</v>
      </c>
      <c r="O31" s="201">
        <v>75.930000000000007</v>
      </c>
      <c r="P31" s="201">
        <v>24.1</v>
      </c>
      <c r="Q31" s="201">
        <v>9.81</v>
      </c>
      <c r="R31" s="201">
        <v>19.14</v>
      </c>
      <c r="S31" s="201">
        <v>11.77</v>
      </c>
      <c r="T31" s="201">
        <v>1.47</v>
      </c>
      <c r="U31" s="201">
        <v>58.66</v>
      </c>
      <c r="V31" s="201">
        <v>8.83</v>
      </c>
      <c r="W31" s="201">
        <v>18.79</v>
      </c>
      <c r="X31" s="201">
        <v>62.9</v>
      </c>
      <c r="Y31" s="201">
        <v>0</v>
      </c>
      <c r="Z31">
        <v>0</v>
      </c>
      <c r="AA31" s="201">
        <v>11.32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118.45</v>
      </c>
      <c r="AQ31" s="201">
        <v>38.32</v>
      </c>
      <c r="AR31" s="201">
        <v>39.9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3.82</v>
      </c>
      <c r="AZ31" s="201">
        <v>2.0499999999999998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273.55</v>
      </c>
      <c r="L32" s="201">
        <v>7.13</v>
      </c>
      <c r="M32" s="201">
        <v>65.72</v>
      </c>
      <c r="N32" s="201">
        <v>54.25</v>
      </c>
      <c r="O32" s="201">
        <v>75.930000000000007</v>
      </c>
      <c r="P32" s="201">
        <v>24.1</v>
      </c>
      <c r="Q32" s="201">
        <v>9.6300000000000008</v>
      </c>
      <c r="R32" s="201">
        <v>19.14</v>
      </c>
      <c r="S32" s="201">
        <v>11.77</v>
      </c>
      <c r="T32" s="201">
        <v>1.47</v>
      </c>
      <c r="U32" s="201">
        <v>58.66</v>
      </c>
      <c r="V32" s="201">
        <v>8.83</v>
      </c>
      <c r="W32" s="201">
        <v>18.79</v>
      </c>
      <c r="X32" s="201">
        <v>62.9</v>
      </c>
      <c r="Y32" s="201">
        <v>0</v>
      </c>
      <c r="Z32">
        <v>0</v>
      </c>
      <c r="AA32" s="201">
        <v>11.32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118.45</v>
      </c>
      <c r="AQ32" s="201">
        <v>38.32</v>
      </c>
      <c r="AR32" s="201">
        <v>40.5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3.82</v>
      </c>
      <c r="AZ32" s="201">
        <v>2.0499999999999998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273.55</v>
      </c>
      <c r="L33" s="201">
        <v>7.13</v>
      </c>
      <c r="M33" s="201">
        <v>65.72</v>
      </c>
      <c r="N33" s="201">
        <v>54.25</v>
      </c>
      <c r="O33" s="201">
        <v>75.930000000000007</v>
      </c>
      <c r="P33" s="201">
        <v>24.1</v>
      </c>
      <c r="Q33" s="201">
        <v>5.31</v>
      </c>
      <c r="R33" s="201">
        <v>10.94</v>
      </c>
      <c r="S33" s="201">
        <v>6.6</v>
      </c>
      <c r="T33" s="201">
        <v>0.81</v>
      </c>
      <c r="U33" s="201">
        <v>58.66</v>
      </c>
      <c r="V33" s="201">
        <v>8.83</v>
      </c>
      <c r="W33" s="201">
        <v>18.79</v>
      </c>
      <c r="X33" s="201">
        <v>62.9</v>
      </c>
      <c r="Y33" s="201">
        <v>0</v>
      </c>
      <c r="Z33">
        <v>0</v>
      </c>
      <c r="AA33" s="201">
        <v>11.32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118.45</v>
      </c>
      <c r="AQ33" s="201">
        <v>25.32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3.82</v>
      </c>
      <c r="AZ33" s="201">
        <v>2.0499999999999998</v>
      </c>
      <c r="BA33" s="201">
        <v>3.1</v>
      </c>
      <c r="BB33" s="201">
        <v>1.45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273.55</v>
      </c>
      <c r="L34" s="201">
        <v>7.13</v>
      </c>
      <c r="M34" s="201">
        <v>65.72</v>
      </c>
      <c r="N34" s="201">
        <v>54.25</v>
      </c>
      <c r="O34" s="201">
        <v>75.930000000000007</v>
      </c>
      <c r="P34" s="201">
        <v>24.1</v>
      </c>
      <c r="Q34" s="201">
        <v>5.31</v>
      </c>
      <c r="R34" s="201">
        <v>10.94</v>
      </c>
      <c r="S34" s="201">
        <v>6.6</v>
      </c>
      <c r="T34" s="201">
        <v>0.81</v>
      </c>
      <c r="U34" s="201">
        <v>58.66</v>
      </c>
      <c r="V34" s="201">
        <v>8.83</v>
      </c>
      <c r="W34" s="201">
        <v>18.79</v>
      </c>
      <c r="X34" s="201">
        <v>62.9</v>
      </c>
      <c r="Y34" s="201">
        <v>0</v>
      </c>
      <c r="Z34">
        <v>0</v>
      </c>
      <c r="AA34" s="201">
        <v>11.32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86.92</v>
      </c>
      <c r="AQ34" s="201">
        <v>25.32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3.82</v>
      </c>
      <c r="AZ34" s="201">
        <v>2.0499999999999998</v>
      </c>
      <c r="BA34" s="201">
        <v>3.1</v>
      </c>
      <c r="BB34" s="201">
        <v>1.45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273.55</v>
      </c>
      <c r="L35" s="201">
        <v>7.13</v>
      </c>
      <c r="M35" s="201">
        <v>65.72</v>
      </c>
      <c r="N35" s="201">
        <v>54.25</v>
      </c>
      <c r="O35" s="201">
        <v>75.930000000000007</v>
      </c>
      <c r="P35" s="201">
        <v>24.1</v>
      </c>
      <c r="Q35" s="201">
        <v>5.31</v>
      </c>
      <c r="R35" s="201">
        <v>10.94</v>
      </c>
      <c r="S35" s="201">
        <v>6.6</v>
      </c>
      <c r="T35" s="201">
        <v>0.81</v>
      </c>
      <c r="U35" s="201">
        <v>58.66</v>
      </c>
      <c r="V35" s="201">
        <v>4.93</v>
      </c>
      <c r="W35" s="201">
        <v>9.74</v>
      </c>
      <c r="X35" s="201">
        <v>34.6</v>
      </c>
      <c r="Y35" s="201">
        <v>0</v>
      </c>
      <c r="Z35">
        <v>0</v>
      </c>
      <c r="AA35" s="201">
        <v>11.32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57.95</v>
      </c>
      <c r="AQ35" s="201">
        <v>25.32</v>
      </c>
      <c r="AR35" s="201">
        <v>46.5</v>
      </c>
      <c r="AS35" s="201">
        <v>3.72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3.82</v>
      </c>
      <c r="AZ35" s="201">
        <v>2.0499999999999998</v>
      </c>
      <c r="BA35" s="201">
        <v>3.1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273.55</v>
      </c>
      <c r="L36" s="201">
        <v>7.13</v>
      </c>
      <c r="M36" s="201">
        <v>56.98</v>
      </c>
      <c r="N36" s="201">
        <v>54.25</v>
      </c>
      <c r="O36" s="201">
        <v>75.930000000000007</v>
      </c>
      <c r="P36" s="201">
        <v>24.1</v>
      </c>
      <c r="Q36" s="201">
        <v>5.31</v>
      </c>
      <c r="R36" s="201">
        <v>10.94</v>
      </c>
      <c r="S36" s="201">
        <v>6.6</v>
      </c>
      <c r="T36" s="201">
        <v>0.81</v>
      </c>
      <c r="U36" s="201">
        <v>58.66</v>
      </c>
      <c r="V36" s="201">
        <v>4.93</v>
      </c>
      <c r="W36" s="201">
        <v>9.74</v>
      </c>
      <c r="X36" s="201">
        <v>34.6</v>
      </c>
      <c r="Y36" s="201">
        <v>0</v>
      </c>
      <c r="Z36">
        <v>0</v>
      </c>
      <c r="AA36" s="201">
        <v>11.32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57.95</v>
      </c>
      <c r="AQ36" s="201">
        <v>25.32</v>
      </c>
      <c r="AR36" s="201">
        <v>47.5</v>
      </c>
      <c r="AS36" s="201">
        <v>3.72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3.82</v>
      </c>
      <c r="AZ36" s="201">
        <v>2.0499999999999998</v>
      </c>
      <c r="BA36" s="201">
        <v>3.1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273.55</v>
      </c>
      <c r="L37" s="201">
        <v>7.13</v>
      </c>
      <c r="M37" s="201">
        <v>47.32</v>
      </c>
      <c r="N37" s="201">
        <v>54.25</v>
      </c>
      <c r="O37" s="201">
        <v>75.930000000000007</v>
      </c>
      <c r="P37" s="201">
        <v>24.1</v>
      </c>
      <c r="Q37" s="201">
        <v>5.31</v>
      </c>
      <c r="R37" s="201">
        <v>10.94</v>
      </c>
      <c r="S37" s="201">
        <v>6.6</v>
      </c>
      <c r="T37" s="201">
        <v>0.81</v>
      </c>
      <c r="U37" s="201">
        <v>58.66</v>
      </c>
      <c r="V37" s="201">
        <v>4.93</v>
      </c>
      <c r="W37" s="201">
        <v>9.74</v>
      </c>
      <c r="X37" s="201">
        <v>34.6</v>
      </c>
      <c r="Y37" s="201">
        <v>0</v>
      </c>
      <c r="Z37">
        <v>0</v>
      </c>
      <c r="AA37" s="201">
        <v>11.32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57.95</v>
      </c>
      <c r="AQ37" s="201">
        <v>25.32</v>
      </c>
      <c r="AR37" s="201">
        <v>47.5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3.82</v>
      </c>
      <c r="AZ37" s="201">
        <v>1.69</v>
      </c>
      <c r="BA37" s="201">
        <v>3.1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273.55</v>
      </c>
      <c r="L38" s="201">
        <v>7.13</v>
      </c>
      <c r="M38" s="201">
        <v>47.32</v>
      </c>
      <c r="N38" s="201">
        <v>54.25</v>
      </c>
      <c r="O38" s="201">
        <v>75.930000000000007</v>
      </c>
      <c r="P38" s="201">
        <v>24.1</v>
      </c>
      <c r="Q38" s="201">
        <v>5.31</v>
      </c>
      <c r="R38" s="201">
        <v>10.94</v>
      </c>
      <c r="S38" s="201">
        <v>6.6</v>
      </c>
      <c r="T38" s="201">
        <v>0.81</v>
      </c>
      <c r="U38" s="201">
        <v>58.66</v>
      </c>
      <c r="V38" s="201">
        <v>4.93</v>
      </c>
      <c r="W38" s="201">
        <v>9.74</v>
      </c>
      <c r="X38" s="201">
        <v>34.6</v>
      </c>
      <c r="Y38" s="201">
        <v>0</v>
      </c>
      <c r="Z38">
        <v>0</v>
      </c>
      <c r="AA38" s="201">
        <v>11.32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57.95</v>
      </c>
      <c r="AQ38" s="201">
        <v>25.32</v>
      </c>
      <c r="AR38" s="201">
        <v>47.5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3.82</v>
      </c>
      <c r="AZ38" s="201">
        <v>1.66</v>
      </c>
      <c r="BA38" s="201">
        <v>3.1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273.55</v>
      </c>
      <c r="L39" s="201">
        <v>7.13</v>
      </c>
      <c r="M39" s="201">
        <v>43.94</v>
      </c>
      <c r="N39" s="201">
        <v>54.25</v>
      </c>
      <c r="O39" s="201">
        <v>75.930000000000007</v>
      </c>
      <c r="P39" s="201">
        <v>24.1</v>
      </c>
      <c r="Q39" s="201">
        <v>5.31</v>
      </c>
      <c r="R39" s="201">
        <v>10.94</v>
      </c>
      <c r="S39" s="201">
        <v>6.6</v>
      </c>
      <c r="T39" s="201">
        <v>0.81</v>
      </c>
      <c r="U39" s="201">
        <v>58.66</v>
      </c>
      <c r="V39" s="201">
        <v>4.93</v>
      </c>
      <c r="W39" s="201">
        <v>9.74</v>
      </c>
      <c r="X39" s="201">
        <v>34.6</v>
      </c>
      <c r="Y39" s="201">
        <v>0</v>
      </c>
      <c r="Z39">
        <v>0</v>
      </c>
      <c r="AA39" s="201">
        <v>11.32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57.95</v>
      </c>
      <c r="AQ39" s="201">
        <v>25.32</v>
      </c>
      <c r="AR39" s="201">
        <v>47.5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3.82</v>
      </c>
      <c r="AZ39" s="201">
        <v>1.66</v>
      </c>
      <c r="BA39" s="201">
        <v>3.1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273.55</v>
      </c>
      <c r="L40" s="201">
        <v>7.13</v>
      </c>
      <c r="M40" s="201">
        <v>47.32</v>
      </c>
      <c r="N40" s="201">
        <v>54.25</v>
      </c>
      <c r="O40" s="201">
        <v>75.930000000000007</v>
      </c>
      <c r="P40" s="201">
        <v>24.1</v>
      </c>
      <c r="Q40" s="201">
        <v>5.31</v>
      </c>
      <c r="R40" s="201">
        <v>10.94</v>
      </c>
      <c r="S40" s="201">
        <v>6.6</v>
      </c>
      <c r="T40" s="201">
        <v>0.81</v>
      </c>
      <c r="U40" s="201">
        <v>58.66</v>
      </c>
      <c r="V40" s="201">
        <v>4.93</v>
      </c>
      <c r="W40" s="201">
        <v>9.74</v>
      </c>
      <c r="X40" s="201">
        <v>34.6</v>
      </c>
      <c r="Y40" s="201">
        <v>0</v>
      </c>
      <c r="Z40">
        <v>0</v>
      </c>
      <c r="AA40" s="201">
        <v>10.97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57.95</v>
      </c>
      <c r="AQ40" s="201">
        <v>25.32</v>
      </c>
      <c r="AR40" s="201">
        <v>47.5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3.82</v>
      </c>
      <c r="AZ40" s="201">
        <v>1.66</v>
      </c>
      <c r="BA40" s="201">
        <v>3.1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273.55</v>
      </c>
      <c r="L41" s="201">
        <v>7.13</v>
      </c>
      <c r="M41" s="201">
        <v>65.010000000000005</v>
      </c>
      <c r="N41" s="201">
        <v>54.25</v>
      </c>
      <c r="O41" s="201">
        <v>75.930000000000007</v>
      </c>
      <c r="P41" s="201">
        <v>24.1</v>
      </c>
      <c r="Q41" s="201">
        <v>5.31</v>
      </c>
      <c r="R41" s="201">
        <v>10.94</v>
      </c>
      <c r="S41" s="201">
        <v>6.6</v>
      </c>
      <c r="T41" s="201">
        <v>0.81</v>
      </c>
      <c r="U41" s="201">
        <v>58.66</v>
      </c>
      <c r="V41" s="201">
        <v>4.93</v>
      </c>
      <c r="W41" s="201">
        <v>9.74</v>
      </c>
      <c r="X41" s="201">
        <v>34.6</v>
      </c>
      <c r="Y41" s="201">
        <v>0</v>
      </c>
      <c r="Z41">
        <v>0</v>
      </c>
      <c r="AA41" s="201">
        <v>10.97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57.95</v>
      </c>
      <c r="AQ41" s="201">
        <v>25.32</v>
      </c>
      <c r="AR41" s="201">
        <v>47.5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3.82</v>
      </c>
      <c r="AZ41" s="201">
        <v>0.83</v>
      </c>
      <c r="BA41" s="201">
        <v>3.1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273.55</v>
      </c>
      <c r="L42" s="201">
        <v>7.13</v>
      </c>
      <c r="M42" s="201">
        <v>65.72</v>
      </c>
      <c r="N42" s="201">
        <v>54.25</v>
      </c>
      <c r="O42" s="201">
        <v>75.930000000000007</v>
      </c>
      <c r="P42" s="201">
        <v>24.1</v>
      </c>
      <c r="Q42" s="201">
        <v>5.31</v>
      </c>
      <c r="R42" s="201">
        <v>10.94</v>
      </c>
      <c r="S42" s="201">
        <v>6.6</v>
      </c>
      <c r="T42" s="201">
        <v>0.81</v>
      </c>
      <c r="U42" s="201">
        <v>58.66</v>
      </c>
      <c r="V42" s="201">
        <v>4.93</v>
      </c>
      <c r="W42" s="201">
        <v>9.74</v>
      </c>
      <c r="X42" s="201">
        <v>34.6</v>
      </c>
      <c r="Y42" s="201">
        <v>0</v>
      </c>
      <c r="Z42">
        <v>0</v>
      </c>
      <c r="AA42" s="201">
        <v>10.97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57.95</v>
      </c>
      <c r="AQ42" s="201">
        <v>25.32</v>
      </c>
      <c r="AR42" s="201">
        <v>47.5</v>
      </c>
      <c r="AS42" s="201">
        <v>3.72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3.82</v>
      </c>
      <c r="AZ42" s="201">
        <v>0.83</v>
      </c>
      <c r="BA42" s="201">
        <v>3.1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272.36</v>
      </c>
      <c r="L43" s="201">
        <v>7.13</v>
      </c>
      <c r="M43" s="201">
        <v>63.93</v>
      </c>
      <c r="N43" s="201">
        <v>52.97</v>
      </c>
      <c r="O43" s="201">
        <v>74.03</v>
      </c>
      <c r="P43" s="201">
        <v>23.09</v>
      </c>
      <c r="Q43" s="201">
        <v>5.31</v>
      </c>
      <c r="R43" s="201">
        <v>10.62</v>
      </c>
      <c r="S43" s="201">
        <v>6.37</v>
      </c>
      <c r="T43" s="201">
        <v>0.78</v>
      </c>
      <c r="U43" s="201">
        <v>59.3</v>
      </c>
      <c r="V43" s="201">
        <v>4.93</v>
      </c>
      <c r="W43" s="201">
        <v>10.43</v>
      </c>
      <c r="X43" s="201">
        <v>34.6</v>
      </c>
      <c r="Y43" s="201">
        <v>0</v>
      </c>
      <c r="Z43">
        <v>0</v>
      </c>
      <c r="AA43" s="201">
        <v>10.97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57.95</v>
      </c>
      <c r="AQ43" s="201">
        <v>25.32</v>
      </c>
      <c r="AR43" s="201">
        <v>47.5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3.82</v>
      </c>
      <c r="AZ43" s="201">
        <v>0.83</v>
      </c>
      <c r="BA43" s="201">
        <v>3.1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272.36</v>
      </c>
      <c r="L44" s="201">
        <v>7.13</v>
      </c>
      <c r="M44" s="201">
        <v>63.93</v>
      </c>
      <c r="N44" s="201">
        <v>52.97</v>
      </c>
      <c r="O44" s="201">
        <v>74.03</v>
      </c>
      <c r="P44" s="201">
        <v>23.09</v>
      </c>
      <c r="Q44" s="201">
        <v>5.31</v>
      </c>
      <c r="R44" s="201">
        <v>10.62</v>
      </c>
      <c r="S44" s="201">
        <v>6.37</v>
      </c>
      <c r="T44" s="201">
        <v>0.78</v>
      </c>
      <c r="U44" s="201">
        <v>59.39</v>
      </c>
      <c r="V44" s="201">
        <v>8.83</v>
      </c>
      <c r="W44" s="201">
        <v>18.79</v>
      </c>
      <c r="X44" s="201">
        <v>62.9</v>
      </c>
      <c r="Y44" s="201">
        <v>0</v>
      </c>
      <c r="Z44">
        <v>0</v>
      </c>
      <c r="AA44" s="201">
        <v>10.97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86.92</v>
      </c>
      <c r="AQ44" s="201">
        <v>25.32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3.82</v>
      </c>
      <c r="AZ44" s="201">
        <v>0.83</v>
      </c>
      <c r="BA44" s="201">
        <v>3.1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272.36</v>
      </c>
      <c r="L45" s="201">
        <v>6.89</v>
      </c>
      <c r="M45" s="201">
        <v>46.55</v>
      </c>
      <c r="N45" s="201">
        <v>52.97</v>
      </c>
      <c r="O45" s="201">
        <v>74.03</v>
      </c>
      <c r="P45" s="201">
        <v>23.09</v>
      </c>
      <c r="Q45" s="201">
        <v>5.31</v>
      </c>
      <c r="R45" s="201">
        <v>10.62</v>
      </c>
      <c r="S45" s="201">
        <v>6.37</v>
      </c>
      <c r="T45" s="201">
        <v>0.78</v>
      </c>
      <c r="U45" s="201">
        <v>59.39</v>
      </c>
      <c r="V45" s="201">
        <v>8.83</v>
      </c>
      <c r="W45" s="201">
        <v>18.79</v>
      </c>
      <c r="X45" s="201">
        <v>62.9</v>
      </c>
      <c r="Y45" s="201">
        <v>0</v>
      </c>
      <c r="Z45">
        <v>0</v>
      </c>
      <c r="AA45" s="201">
        <v>10.97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118.45</v>
      </c>
      <c r="AQ45" s="201">
        <v>25.32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3.82</v>
      </c>
      <c r="AZ45" s="201">
        <v>0.83</v>
      </c>
      <c r="BA45" s="201">
        <v>3.1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272.36</v>
      </c>
      <c r="L46" s="201">
        <v>6.89</v>
      </c>
      <c r="M46" s="201">
        <v>46.55</v>
      </c>
      <c r="N46" s="201">
        <v>52.97</v>
      </c>
      <c r="O46" s="201">
        <v>74.03</v>
      </c>
      <c r="P46" s="201">
        <v>23.09</v>
      </c>
      <c r="Q46" s="201">
        <v>5.31</v>
      </c>
      <c r="R46" s="201">
        <v>19.149999999999999</v>
      </c>
      <c r="S46" s="201">
        <v>11.77</v>
      </c>
      <c r="T46" s="201">
        <v>1.42</v>
      </c>
      <c r="U46" s="201">
        <v>59.39</v>
      </c>
      <c r="V46" s="201">
        <v>8.83</v>
      </c>
      <c r="W46" s="201">
        <v>18.79</v>
      </c>
      <c r="X46" s="201">
        <v>62.9</v>
      </c>
      <c r="Y46" s="201">
        <v>0</v>
      </c>
      <c r="Z46">
        <v>0</v>
      </c>
      <c r="AA46" s="201">
        <v>10.97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118.45</v>
      </c>
      <c r="AQ46" s="201">
        <v>25.32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3.82</v>
      </c>
      <c r="AZ46" s="201">
        <v>0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272.36</v>
      </c>
      <c r="L47" s="201">
        <v>6.89</v>
      </c>
      <c r="M47" s="201">
        <v>46.55</v>
      </c>
      <c r="N47" s="201">
        <v>52.97</v>
      </c>
      <c r="O47" s="201">
        <v>74.03</v>
      </c>
      <c r="P47" s="201">
        <v>23.09</v>
      </c>
      <c r="Q47" s="201">
        <v>9.6300000000000008</v>
      </c>
      <c r="R47" s="201">
        <v>19.149999999999999</v>
      </c>
      <c r="S47" s="201">
        <v>11.77</v>
      </c>
      <c r="T47" s="201">
        <v>1.42</v>
      </c>
      <c r="U47" s="201">
        <v>59.39</v>
      </c>
      <c r="V47" s="201">
        <v>8.83</v>
      </c>
      <c r="W47" s="201">
        <v>18.79</v>
      </c>
      <c r="X47" s="201">
        <v>62.9</v>
      </c>
      <c r="Y47" s="201">
        <v>0</v>
      </c>
      <c r="Z47">
        <v>0</v>
      </c>
      <c r="AA47" s="201">
        <v>10.97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118.44</v>
      </c>
      <c r="AQ47" s="201">
        <v>38.32</v>
      </c>
      <c r="AR47" s="201">
        <v>46.5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3.82</v>
      </c>
      <c r="AZ47" s="201">
        <v>0</v>
      </c>
      <c r="BA47" s="201">
        <v>3.1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272.36</v>
      </c>
      <c r="L48" s="201">
        <v>6.89</v>
      </c>
      <c r="M48" s="201">
        <v>46.55</v>
      </c>
      <c r="N48" s="201">
        <v>52.97</v>
      </c>
      <c r="O48" s="201">
        <v>74.03</v>
      </c>
      <c r="P48" s="201">
        <v>23.09</v>
      </c>
      <c r="Q48" s="201">
        <v>9.6300000000000008</v>
      </c>
      <c r="R48" s="201">
        <v>19.14</v>
      </c>
      <c r="S48" s="201">
        <v>11.77</v>
      </c>
      <c r="T48" s="201">
        <v>1.42</v>
      </c>
      <c r="U48" s="201">
        <v>59.39</v>
      </c>
      <c r="V48" s="201">
        <v>8.83</v>
      </c>
      <c r="W48" s="201">
        <v>18.79</v>
      </c>
      <c r="X48" s="201">
        <v>62.9</v>
      </c>
      <c r="Y48" s="201">
        <v>0</v>
      </c>
      <c r="Z48">
        <v>0</v>
      </c>
      <c r="AA48" s="201">
        <v>10.97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118.44</v>
      </c>
      <c r="AQ48" s="201">
        <v>38.270000000000003</v>
      </c>
      <c r="AR48" s="201">
        <v>46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3.82</v>
      </c>
      <c r="AZ48" s="201">
        <v>0</v>
      </c>
      <c r="BA48" s="201">
        <v>3.1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272.36</v>
      </c>
      <c r="L49" s="201">
        <v>6.89</v>
      </c>
      <c r="M49" s="201">
        <v>46.55</v>
      </c>
      <c r="N49" s="201">
        <v>52.97</v>
      </c>
      <c r="O49" s="201">
        <v>74.03</v>
      </c>
      <c r="P49" s="201">
        <v>23.09</v>
      </c>
      <c r="Q49" s="201">
        <v>9.6300000000000008</v>
      </c>
      <c r="R49" s="201">
        <v>19.14</v>
      </c>
      <c r="S49" s="201">
        <v>11.77</v>
      </c>
      <c r="T49" s="201">
        <v>1.42</v>
      </c>
      <c r="U49" s="201">
        <v>59.39</v>
      </c>
      <c r="V49" s="201">
        <v>8.83</v>
      </c>
      <c r="W49" s="201">
        <v>18.79</v>
      </c>
      <c r="X49" s="201">
        <v>62.9</v>
      </c>
      <c r="Y49" s="201">
        <v>0</v>
      </c>
      <c r="Z49">
        <v>0</v>
      </c>
      <c r="AA49" s="201">
        <v>10.97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118.44</v>
      </c>
      <c r="AQ49" s="201">
        <v>38.270000000000003</v>
      </c>
      <c r="AR49" s="201">
        <v>46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3.82</v>
      </c>
      <c r="AZ49" s="201">
        <v>0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272.36</v>
      </c>
      <c r="L50" s="201">
        <v>6.89</v>
      </c>
      <c r="M50" s="201">
        <v>46.55</v>
      </c>
      <c r="N50" s="201">
        <v>52.97</v>
      </c>
      <c r="O50" s="201">
        <v>74.03</v>
      </c>
      <c r="P50" s="201">
        <v>23.09</v>
      </c>
      <c r="Q50" s="201">
        <v>9.6300000000000008</v>
      </c>
      <c r="R50" s="201">
        <v>19.14</v>
      </c>
      <c r="S50" s="201">
        <v>11.77</v>
      </c>
      <c r="T50" s="201">
        <v>1.42</v>
      </c>
      <c r="U50" s="201">
        <v>59.39</v>
      </c>
      <c r="V50" s="201">
        <v>8.83</v>
      </c>
      <c r="W50" s="201">
        <v>18.79</v>
      </c>
      <c r="X50" s="201">
        <v>62.9</v>
      </c>
      <c r="Y50" s="201">
        <v>0</v>
      </c>
      <c r="Z50">
        <v>0</v>
      </c>
      <c r="AA50" s="201">
        <v>10.97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118.44</v>
      </c>
      <c r="AQ50" s="201">
        <v>38.270000000000003</v>
      </c>
      <c r="AR50" s="201">
        <v>46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3.82</v>
      </c>
      <c r="AZ50" s="201">
        <v>0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289.74</v>
      </c>
      <c r="L51" s="201">
        <v>6.89</v>
      </c>
      <c r="M51" s="201">
        <v>46.55</v>
      </c>
      <c r="N51" s="201">
        <v>52.97</v>
      </c>
      <c r="O51" s="201">
        <v>74.03</v>
      </c>
      <c r="P51" s="201">
        <v>23.09</v>
      </c>
      <c r="Q51" s="201">
        <v>9.6300000000000008</v>
      </c>
      <c r="R51" s="201">
        <v>19.14</v>
      </c>
      <c r="S51" s="201">
        <v>11.77</v>
      </c>
      <c r="T51" s="201">
        <v>1.42</v>
      </c>
      <c r="U51" s="201">
        <v>59.39</v>
      </c>
      <c r="V51" s="201">
        <v>8.83</v>
      </c>
      <c r="W51" s="201">
        <v>18.79</v>
      </c>
      <c r="X51" s="201">
        <v>62.9</v>
      </c>
      <c r="Y51" s="201">
        <v>0</v>
      </c>
      <c r="Z51">
        <v>0</v>
      </c>
      <c r="AA51" s="201">
        <v>10.97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118.44</v>
      </c>
      <c r="AQ51" s="201">
        <v>38.270000000000003</v>
      </c>
      <c r="AR51" s="201">
        <v>46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3.82</v>
      </c>
      <c r="AZ51" s="201">
        <v>0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338.03</v>
      </c>
      <c r="L52" s="201">
        <v>6.89</v>
      </c>
      <c r="M52" s="201">
        <v>46.55</v>
      </c>
      <c r="N52" s="201">
        <v>52.97</v>
      </c>
      <c r="O52" s="201">
        <v>74.03</v>
      </c>
      <c r="P52" s="201">
        <v>23.09</v>
      </c>
      <c r="Q52" s="201">
        <v>9.6300000000000008</v>
      </c>
      <c r="R52" s="201">
        <v>19.14</v>
      </c>
      <c r="S52" s="201">
        <v>11.77</v>
      </c>
      <c r="T52" s="201">
        <v>1.42</v>
      </c>
      <c r="U52" s="201">
        <v>59.39</v>
      </c>
      <c r="V52" s="201">
        <v>8.83</v>
      </c>
      <c r="W52" s="201">
        <v>18.79</v>
      </c>
      <c r="X52" s="201">
        <v>62.9</v>
      </c>
      <c r="Y52" s="201">
        <v>0</v>
      </c>
      <c r="Z52">
        <v>0</v>
      </c>
      <c r="AA52" s="201">
        <v>10.97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118.44</v>
      </c>
      <c r="AQ52" s="201">
        <v>38.270000000000003</v>
      </c>
      <c r="AR52" s="201">
        <v>46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3.82</v>
      </c>
      <c r="AZ52" s="201">
        <v>0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386.32</v>
      </c>
      <c r="L53" s="201">
        <v>6.89</v>
      </c>
      <c r="M53" s="201">
        <v>46.55</v>
      </c>
      <c r="N53" s="201">
        <v>52.97</v>
      </c>
      <c r="O53" s="201">
        <v>74.03</v>
      </c>
      <c r="P53" s="201">
        <v>23.09</v>
      </c>
      <c r="Q53" s="201">
        <v>9.6300000000000008</v>
      </c>
      <c r="R53" s="201">
        <v>19.14</v>
      </c>
      <c r="S53" s="201">
        <v>11.77</v>
      </c>
      <c r="T53" s="201">
        <v>1.42</v>
      </c>
      <c r="U53" s="201">
        <v>59.39</v>
      </c>
      <c r="V53" s="201">
        <v>8.83</v>
      </c>
      <c r="W53" s="201">
        <v>18.79</v>
      </c>
      <c r="X53" s="201">
        <v>62.9</v>
      </c>
      <c r="Y53" s="201">
        <v>0</v>
      </c>
      <c r="Z53">
        <v>0</v>
      </c>
      <c r="AA53" s="201">
        <v>10.97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118.44</v>
      </c>
      <c r="AQ53" s="201">
        <v>38.270000000000003</v>
      </c>
      <c r="AR53" s="201">
        <v>46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3.82</v>
      </c>
      <c r="AZ53" s="201">
        <v>0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386.32</v>
      </c>
      <c r="L54" s="201">
        <v>6.89</v>
      </c>
      <c r="M54" s="201">
        <v>46.55</v>
      </c>
      <c r="N54" s="201">
        <v>52.97</v>
      </c>
      <c r="O54" s="201">
        <v>74.03</v>
      </c>
      <c r="P54" s="201">
        <v>23.09</v>
      </c>
      <c r="Q54" s="201">
        <v>9.6300000000000008</v>
      </c>
      <c r="R54" s="201">
        <v>19.14</v>
      </c>
      <c r="S54" s="201">
        <v>11.77</v>
      </c>
      <c r="T54" s="201">
        <v>1.42</v>
      </c>
      <c r="U54" s="201">
        <v>59.39</v>
      </c>
      <c r="V54" s="201">
        <v>8.83</v>
      </c>
      <c r="W54" s="201">
        <v>18.79</v>
      </c>
      <c r="X54" s="201">
        <v>62.9</v>
      </c>
      <c r="Y54" s="201">
        <v>0</v>
      </c>
      <c r="Z54">
        <v>0</v>
      </c>
      <c r="AA54" s="201">
        <v>10.97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118.44</v>
      </c>
      <c r="AQ54" s="201">
        <v>38.270000000000003</v>
      </c>
      <c r="AR54" s="201">
        <v>46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3.82</v>
      </c>
      <c r="AZ54" s="201">
        <v>0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386.32</v>
      </c>
      <c r="L55" s="201">
        <v>6.89</v>
      </c>
      <c r="M55" s="201">
        <v>46.55</v>
      </c>
      <c r="N55" s="201">
        <v>52.97</v>
      </c>
      <c r="O55" s="201">
        <v>74.03</v>
      </c>
      <c r="P55" s="201">
        <v>23.09</v>
      </c>
      <c r="Q55" s="201">
        <v>9.6300000000000008</v>
      </c>
      <c r="R55" s="201">
        <v>19.14</v>
      </c>
      <c r="S55" s="201">
        <v>11.77</v>
      </c>
      <c r="T55" s="201">
        <v>1.42</v>
      </c>
      <c r="U55" s="201">
        <v>59.14</v>
      </c>
      <c r="V55" s="201">
        <v>8.83</v>
      </c>
      <c r="W55" s="201">
        <v>18.79</v>
      </c>
      <c r="X55" s="201">
        <v>62.9</v>
      </c>
      <c r="Y55" s="201">
        <v>0</v>
      </c>
      <c r="Z55">
        <v>0</v>
      </c>
      <c r="AA55" s="201">
        <v>10.97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118.44</v>
      </c>
      <c r="AQ55" s="201">
        <v>38.270000000000003</v>
      </c>
      <c r="AR55" s="201">
        <v>46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386.32</v>
      </c>
      <c r="L56" s="201">
        <v>6.89</v>
      </c>
      <c r="M56" s="201">
        <v>46.55</v>
      </c>
      <c r="N56" s="201">
        <v>52.97</v>
      </c>
      <c r="O56" s="201">
        <v>74.03</v>
      </c>
      <c r="P56" s="201">
        <v>23.09</v>
      </c>
      <c r="Q56" s="201">
        <v>9.6300000000000008</v>
      </c>
      <c r="R56" s="201">
        <v>19.14</v>
      </c>
      <c r="S56" s="201">
        <v>11.77</v>
      </c>
      <c r="T56" s="201">
        <v>1.42</v>
      </c>
      <c r="U56" s="201">
        <v>59.14</v>
      </c>
      <c r="V56" s="201">
        <v>8.83</v>
      </c>
      <c r="W56" s="201">
        <v>18.79</v>
      </c>
      <c r="X56" s="201">
        <v>62.9</v>
      </c>
      <c r="Y56" s="201">
        <v>0</v>
      </c>
      <c r="Z56">
        <v>0</v>
      </c>
      <c r="AA56" s="201">
        <v>10.97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118.44</v>
      </c>
      <c r="AQ56" s="201">
        <v>38.270000000000003</v>
      </c>
      <c r="AR56" s="201">
        <v>46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494.75</v>
      </c>
      <c r="L57" s="201">
        <v>16.75</v>
      </c>
      <c r="M57" s="201">
        <v>46.55</v>
      </c>
      <c r="N57" s="201">
        <v>52.97</v>
      </c>
      <c r="O57" s="201">
        <v>74.03</v>
      </c>
      <c r="P57" s="201">
        <v>29.16</v>
      </c>
      <c r="Q57" s="201">
        <v>9.6300000000000008</v>
      </c>
      <c r="R57" s="201">
        <v>19.14</v>
      </c>
      <c r="S57" s="201">
        <v>11.77</v>
      </c>
      <c r="T57" s="201">
        <v>1.42</v>
      </c>
      <c r="U57" s="201">
        <v>59.14</v>
      </c>
      <c r="V57" s="201">
        <v>8.83</v>
      </c>
      <c r="W57" s="201">
        <v>18.79</v>
      </c>
      <c r="X57" s="201">
        <v>62.9</v>
      </c>
      <c r="Y57" s="201">
        <v>0</v>
      </c>
      <c r="Z57">
        <v>0</v>
      </c>
      <c r="AA57" s="201">
        <v>10.62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118.44</v>
      </c>
      <c r="AQ57" s="201">
        <v>38.270000000000003</v>
      </c>
      <c r="AR57" s="201">
        <v>46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494.75</v>
      </c>
      <c r="L58" s="201">
        <v>17.47</v>
      </c>
      <c r="M58" s="201">
        <v>46.55</v>
      </c>
      <c r="N58" s="201">
        <v>52.97</v>
      </c>
      <c r="O58" s="201">
        <v>74.03</v>
      </c>
      <c r="P58" s="201">
        <v>33.909999999999997</v>
      </c>
      <c r="Q58" s="201">
        <v>9.6300000000000008</v>
      </c>
      <c r="R58" s="201">
        <v>19.14</v>
      </c>
      <c r="S58" s="201">
        <v>11.77</v>
      </c>
      <c r="T58" s="201">
        <v>1.42</v>
      </c>
      <c r="U58" s="201">
        <v>59.14</v>
      </c>
      <c r="V58" s="201">
        <v>8.83</v>
      </c>
      <c r="W58" s="201">
        <v>18.79</v>
      </c>
      <c r="X58" s="201">
        <v>62.9</v>
      </c>
      <c r="Y58" s="201">
        <v>0</v>
      </c>
      <c r="Z58">
        <v>0</v>
      </c>
      <c r="AA58" s="201">
        <v>10.62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118.44</v>
      </c>
      <c r="AQ58" s="201">
        <v>38.270000000000003</v>
      </c>
      <c r="AR58" s="201">
        <v>46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494.75</v>
      </c>
      <c r="L59" s="201">
        <v>17.47</v>
      </c>
      <c r="M59" s="201">
        <v>46.55</v>
      </c>
      <c r="N59" s="201">
        <v>52.97</v>
      </c>
      <c r="O59" s="201">
        <v>74.03</v>
      </c>
      <c r="P59" s="201">
        <v>34.01</v>
      </c>
      <c r="Q59" s="201">
        <v>9.6300000000000008</v>
      </c>
      <c r="R59" s="201">
        <v>19.14</v>
      </c>
      <c r="S59" s="201">
        <v>11.77</v>
      </c>
      <c r="T59" s="201">
        <v>1.42</v>
      </c>
      <c r="U59" s="201">
        <v>59.14</v>
      </c>
      <c r="V59" s="201">
        <v>8.83</v>
      </c>
      <c r="W59" s="201">
        <v>18.79</v>
      </c>
      <c r="X59" s="201">
        <v>62.9</v>
      </c>
      <c r="Y59" s="201">
        <v>0</v>
      </c>
      <c r="Z59">
        <v>0</v>
      </c>
      <c r="AA59" s="201">
        <v>10.62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118.44</v>
      </c>
      <c r="AQ59" s="201">
        <v>38.270000000000003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494.75</v>
      </c>
      <c r="L60" s="201">
        <v>17.47</v>
      </c>
      <c r="M60" s="201">
        <v>46.55</v>
      </c>
      <c r="N60" s="201">
        <v>52.97</v>
      </c>
      <c r="O60" s="201">
        <v>74.03</v>
      </c>
      <c r="P60" s="201">
        <v>34.43</v>
      </c>
      <c r="Q60" s="201">
        <v>9.6300000000000008</v>
      </c>
      <c r="R60" s="201">
        <v>19.14</v>
      </c>
      <c r="S60" s="201">
        <v>11.77</v>
      </c>
      <c r="T60" s="201">
        <v>1.42</v>
      </c>
      <c r="U60" s="201">
        <v>59.14</v>
      </c>
      <c r="V60" s="201">
        <v>8.83</v>
      </c>
      <c r="W60" s="201">
        <v>18.79</v>
      </c>
      <c r="X60" s="201">
        <v>62.9</v>
      </c>
      <c r="Y60" s="201">
        <v>0</v>
      </c>
      <c r="Z60">
        <v>0</v>
      </c>
      <c r="AA60" s="201">
        <v>10.62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118.44</v>
      </c>
      <c r="AQ60" s="201">
        <v>38.270000000000003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494.75</v>
      </c>
      <c r="L61" s="201">
        <v>17.47</v>
      </c>
      <c r="M61" s="201">
        <v>46.55</v>
      </c>
      <c r="N61" s="201">
        <v>52.97</v>
      </c>
      <c r="O61" s="201">
        <v>74.03</v>
      </c>
      <c r="P61" s="201">
        <v>32.32</v>
      </c>
      <c r="Q61" s="201">
        <v>9.6300000000000008</v>
      </c>
      <c r="R61" s="201">
        <v>19.14</v>
      </c>
      <c r="S61" s="201">
        <v>11.77</v>
      </c>
      <c r="T61" s="201">
        <v>1.42</v>
      </c>
      <c r="U61" s="201">
        <v>59.14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10.62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118.44</v>
      </c>
      <c r="AQ61" s="201">
        <v>38.270000000000003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494.75</v>
      </c>
      <c r="L62" s="201">
        <v>17.47</v>
      </c>
      <c r="M62" s="201">
        <v>46.55</v>
      </c>
      <c r="N62" s="201">
        <v>52.97</v>
      </c>
      <c r="O62" s="201">
        <v>74.03</v>
      </c>
      <c r="P62" s="201">
        <v>33.33</v>
      </c>
      <c r="Q62" s="201">
        <v>9.6300000000000008</v>
      </c>
      <c r="R62" s="201">
        <v>19.14</v>
      </c>
      <c r="S62" s="201">
        <v>11.77</v>
      </c>
      <c r="T62" s="201">
        <v>1.42</v>
      </c>
      <c r="U62" s="201">
        <v>59.14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10.62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118.44</v>
      </c>
      <c r="AQ62" s="201">
        <v>38.270000000000003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0.83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494.75</v>
      </c>
      <c r="L63" s="201">
        <v>17.47</v>
      </c>
      <c r="M63" s="201">
        <v>46.55</v>
      </c>
      <c r="N63" s="201">
        <v>52.97</v>
      </c>
      <c r="O63" s="201">
        <v>74.03</v>
      </c>
      <c r="P63" s="201">
        <v>34.35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59.14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10.62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115.56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0.83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494.75</v>
      </c>
      <c r="L64" s="201">
        <v>17.47</v>
      </c>
      <c r="M64" s="201">
        <v>46.55</v>
      </c>
      <c r="N64" s="201">
        <v>52.97</v>
      </c>
      <c r="O64" s="201">
        <v>74.03</v>
      </c>
      <c r="P64" s="201">
        <v>35.36</v>
      </c>
      <c r="Q64" s="201">
        <v>9.6300000000000008</v>
      </c>
      <c r="R64" s="201">
        <v>16.41</v>
      </c>
      <c r="S64" s="201">
        <v>11.77</v>
      </c>
      <c r="T64" s="201">
        <v>1.42</v>
      </c>
      <c r="U64" s="201">
        <v>59.14</v>
      </c>
      <c r="V64" s="201">
        <v>8.83</v>
      </c>
      <c r="W64" s="201">
        <v>18.79</v>
      </c>
      <c r="X64" s="201">
        <v>62.9</v>
      </c>
      <c r="Y64" s="201">
        <v>0</v>
      </c>
      <c r="Z64">
        <v>0</v>
      </c>
      <c r="AA64" s="201">
        <v>10.62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115.56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0.83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494.75</v>
      </c>
      <c r="L65" s="201">
        <v>17.47</v>
      </c>
      <c r="M65" s="201">
        <v>46.55</v>
      </c>
      <c r="N65" s="201">
        <v>52.97</v>
      </c>
      <c r="O65" s="201">
        <v>74.03</v>
      </c>
      <c r="P65" s="201">
        <v>36.03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59.14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10.62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115.56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118.44</v>
      </c>
      <c r="AQ65" s="201">
        <v>38.270000000000003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1.66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494.75</v>
      </c>
      <c r="L66" s="201">
        <v>17.47</v>
      </c>
      <c r="M66" s="201">
        <v>46.55</v>
      </c>
      <c r="N66" s="201">
        <v>52.97</v>
      </c>
      <c r="O66" s="201">
        <v>74.03</v>
      </c>
      <c r="P66" s="201">
        <v>36.409999999999997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59.14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10.62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115.56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118.44</v>
      </c>
      <c r="AQ66" s="201">
        <v>38.270000000000003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1.66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494.75</v>
      </c>
      <c r="L67" s="201">
        <v>17.47</v>
      </c>
      <c r="M67" s="201">
        <v>40.299999999999997</v>
      </c>
      <c r="N67" s="201">
        <v>52.97</v>
      </c>
      <c r="O67" s="201">
        <v>74.03</v>
      </c>
      <c r="P67" s="201">
        <v>36.65</v>
      </c>
      <c r="Q67" s="201">
        <v>9.6300000000000008</v>
      </c>
      <c r="R67" s="201">
        <v>15.1</v>
      </c>
      <c r="S67" s="201">
        <v>11.77</v>
      </c>
      <c r="T67" s="201">
        <v>1.42</v>
      </c>
      <c r="U67" s="201">
        <v>59.14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10.62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115.56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118.44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1.66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494.75</v>
      </c>
      <c r="L68" s="201">
        <v>17.47</v>
      </c>
      <c r="M68" s="201">
        <v>40.299999999999997</v>
      </c>
      <c r="N68" s="201">
        <v>52.97</v>
      </c>
      <c r="O68" s="201">
        <v>74.03</v>
      </c>
      <c r="P68" s="201">
        <v>36.65</v>
      </c>
      <c r="Q68" s="201">
        <v>9.6300000000000008</v>
      </c>
      <c r="R68" s="201">
        <v>15.1</v>
      </c>
      <c r="S68" s="201">
        <v>11.77</v>
      </c>
      <c r="T68" s="201">
        <v>1.42</v>
      </c>
      <c r="U68" s="201">
        <v>59.14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10.62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115.56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118.44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1.66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494.75</v>
      </c>
      <c r="L69" s="201">
        <v>17.47</v>
      </c>
      <c r="M69" s="201">
        <v>40.299999999999997</v>
      </c>
      <c r="N69" s="201">
        <v>52.97</v>
      </c>
      <c r="O69" s="201">
        <v>74.03</v>
      </c>
      <c r="P69" s="201">
        <v>36.65</v>
      </c>
      <c r="Q69" s="201">
        <v>9.6300000000000008</v>
      </c>
      <c r="R69" s="201">
        <v>18.88</v>
      </c>
      <c r="S69" s="201">
        <v>11.77</v>
      </c>
      <c r="T69" s="201">
        <v>1.42</v>
      </c>
      <c r="U69" s="201">
        <v>59.14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10.62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115.56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118.44</v>
      </c>
      <c r="AQ69" s="201">
        <v>38.270000000000003</v>
      </c>
      <c r="AR69" s="201">
        <v>42.64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2.0499999999999998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494.75</v>
      </c>
      <c r="L70" s="201">
        <v>17.47</v>
      </c>
      <c r="M70" s="201">
        <v>40.299999999999997</v>
      </c>
      <c r="N70" s="201">
        <v>52.97</v>
      </c>
      <c r="O70" s="201">
        <v>74.03</v>
      </c>
      <c r="P70" s="201">
        <v>36.65</v>
      </c>
      <c r="Q70" s="201">
        <v>9.6300000000000008</v>
      </c>
      <c r="R70" s="201">
        <v>18.88</v>
      </c>
      <c r="S70" s="201">
        <v>11.77</v>
      </c>
      <c r="T70" s="201">
        <v>1.42</v>
      </c>
      <c r="U70" s="201">
        <v>59.14</v>
      </c>
      <c r="V70" s="201">
        <v>8.83</v>
      </c>
      <c r="W70" s="201">
        <v>18.79</v>
      </c>
      <c r="X70" s="201">
        <v>62.9</v>
      </c>
      <c r="Y70" s="201">
        <v>0</v>
      </c>
      <c r="Z70">
        <v>0</v>
      </c>
      <c r="AA70" s="201">
        <v>10.62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115.56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118.44</v>
      </c>
      <c r="AQ70" s="201">
        <v>38.270000000000003</v>
      </c>
      <c r="AR70" s="201">
        <v>37.43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2.0499999999999998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494.75</v>
      </c>
      <c r="L71" s="201">
        <v>17.47</v>
      </c>
      <c r="M71" s="201">
        <v>40.299999999999997</v>
      </c>
      <c r="N71" s="201">
        <v>52.97</v>
      </c>
      <c r="O71" s="201">
        <v>74.03</v>
      </c>
      <c r="P71" s="201">
        <v>36.65</v>
      </c>
      <c r="Q71" s="201">
        <v>9.6300000000000008</v>
      </c>
      <c r="R71" s="201">
        <v>18.88</v>
      </c>
      <c r="S71" s="201">
        <v>11.77</v>
      </c>
      <c r="T71" s="201">
        <v>1.42</v>
      </c>
      <c r="U71" s="201">
        <v>59.14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10.62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115.56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118.44</v>
      </c>
      <c r="AQ71" s="201">
        <v>38.270000000000003</v>
      </c>
      <c r="AR71" s="201">
        <v>32.200000000000003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2.0499999999999998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494.75</v>
      </c>
      <c r="L72" s="201">
        <v>17.47</v>
      </c>
      <c r="M72" s="201">
        <v>42.67</v>
      </c>
      <c r="N72" s="201">
        <v>52.97</v>
      </c>
      <c r="O72" s="201">
        <v>74.03</v>
      </c>
      <c r="P72" s="201">
        <v>36.65</v>
      </c>
      <c r="Q72" s="201">
        <v>9.6300000000000008</v>
      </c>
      <c r="R72" s="201">
        <v>18.88</v>
      </c>
      <c r="S72" s="201">
        <v>11.77</v>
      </c>
      <c r="T72" s="201">
        <v>1.42</v>
      </c>
      <c r="U72" s="201">
        <v>59.14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9.91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115.56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118.44</v>
      </c>
      <c r="AQ72" s="201">
        <v>38.270000000000003</v>
      </c>
      <c r="AR72" s="201">
        <v>21.6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3.07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494.75</v>
      </c>
      <c r="L73" s="201">
        <v>17.47</v>
      </c>
      <c r="M73" s="201">
        <v>47.51</v>
      </c>
      <c r="N73" s="201">
        <v>52.97</v>
      </c>
      <c r="O73" s="201">
        <v>74.03</v>
      </c>
      <c r="P73" s="201">
        <v>36.65</v>
      </c>
      <c r="Q73" s="201">
        <v>9.6300000000000008</v>
      </c>
      <c r="R73" s="201">
        <v>18.88</v>
      </c>
      <c r="S73" s="201">
        <v>11.77</v>
      </c>
      <c r="T73" s="201">
        <v>1.42</v>
      </c>
      <c r="U73" s="201">
        <v>59.14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9.91</v>
      </c>
      <c r="AB73" s="201">
        <v>0</v>
      </c>
      <c r="AC73" s="201">
        <v>0</v>
      </c>
      <c r="AD73" s="201">
        <v>0</v>
      </c>
      <c r="AE73" s="201">
        <v>80.63</v>
      </c>
      <c r="AF73" s="201">
        <v>0</v>
      </c>
      <c r="AG73" s="201">
        <v>0</v>
      </c>
      <c r="AH73" s="201">
        <v>0</v>
      </c>
      <c r="AI73" s="201">
        <v>115.56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118.44</v>
      </c>
      <c r="AQ73" s="201">
        <v>38.270000000000003</v>
      </c>
      <c r="AR73" s="201">
        <v>13.29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1.23</v>
      </c>
      <c r="AZ73" s="201">
        <v>3.07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494.75</v>
      </c>
      <c r="L74" s="201">
        <v>17.47</v>
      </c>
      <c r="M74" s="201">
        <v>54.38</v>
      </c>
      <c r="N74" s="201">
        <v>52.97</v>
      </c>
      <c r="O74" s="201">
        <v>74.03</v>
      </c>
      <c r="P74" s="201">
        <v>36.65</v>
      </c>
      <c r="Q74" s="201">
        <v>9.6300000000000008</v>
      </c>
      <c r="R74" s="201">
        <v>18.88</v>
      </c>
      <c r="S74" s="201">
        <v>11.77</v>
      </c>
      <c r="T74" s="201">
        <v>1.42</v>
      </c>
      <c r="U74" s="201">
        <v>59.14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9.91</v>
      </c>
      <c r="AB74" s="201">
        <v>0</v>
      </c>
      <c r="AC74" s="201">
        <v>0</v>
      </c>
      <c r="AD74" s="201">
        <v>0</v>
      </c>
      <c r="AE74" s="201">
        <v>80.63</v>
      </c>
      <c r="AF74" s="201">
        <v>0</v>
      </c>
      <c r="AG74" s="201">
        <v>0</v>
      </c>
      <c r="AH74" s="201">
        <v>0</v>
      </c>
      <c r="AI74" s="201">
        <v>115.56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118.44</v>
      </c>
      <c r="AQ74" s="201">
        <v>38.270000000000003</v>
      </c>
      <c r="AR74" s="201">
        <v>7.78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3.07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494.75</v>
      </c>
      <c r="L75" s="201">
        <v>17.47</v>
      </c>
      <c r="M75" s="201">
        <v>61.41</v>
      </c>
      <c r="N75" s="201">
        <v>52.97</v>
      </c>
      <c r="O75" s="201">
        <v>74.03</v>
      </c>
      <c r="P75" s="201">
        <v>36.369999999999997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59.14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9.91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115.56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118.44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3.07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494.75</v>
      </c>
      <c r="L76" s="201">
        <v>17.47</v>
      </c>
      <c r="M76" s="201">
        <v>63.93</v>
      </c>
      <c r="N76" s="201">
        <v>52.97</v>
      </c>
      <c r="O76" s="201">
        <v>74.03</v>
      </c>
      <c r="P76" s="201">
        <v>36.369999999999997</v>
      </c>
      <c r="Q76" s="201">
        <v>9.6300000000000008</v>
      </c>
      <c r="R76" s="201">
        <v>18.88</v>
      </c>
      <c r="S76" s="201">
        <v>11.77</v>
      </c>
      <c r="T76" s="201">
        <v>1.42</v>
      </c>
      <c r="U76" s="201">
        <v>59.14</v>
      </c>
      <c r="V76" s="201">
        <v>8.83</v>
      </c>
      <c r="W76" s="201">
        <v>18.79</v>
      </c>
      <c r="X76" s="201">
        <v>62.9</v>
      </c>
      <c r="Y76" s="201">
        <v>0</v>
      </c>
      <c r="Z76">
        <v>0</v>
      </c>
      <c r="AA76" s="201">
        <v>9.91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115.56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118.44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3.07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494.75</v>
      </c>
      <c r="L77" s="201">
        <v>17.47</v>
      </c>
      <c r="M77" s="201">
        <v>63.93</v>
      </c>
      <c r="N77" s="201">
        <v>52.97</v>
      </c>
      <c r="O77" s="201">
        <v>74.03</v>
      </c>
      <c r="P77" s="201">
        <v>36.03</v>
      </c>
      <c r="Q77" s="201">
        <v>9.6300000000000008</v>
      </c>
      <c r="R77" s="201">
        <v>18.88</v>
      </c>
      <c r="S77" s="201">
        <v>11.77</v>
      </c>
      <c r="T77" s="201">
        <v>1.42</v>
      </c>
      <c r="U77" s="201">
        <v>59.14</v>
      </c>
      <c r="V77" s="201">
        <v>8.83</v>
      </c>
      <c r="W77" s="201">
        <v>18.79</v>
      </c>
      <c r="X77" s="201">
        <v>61.85</v>
      </c>
      <c r="Y77" s="201">
        <v>0</v>
      </c>
      <c r="Z77">
        <v>0</v>
      </c>
      <c r="AA77" s="201">
        <v>9.91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125.56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118.44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3.82</v>
      </c>
      <c r="AZ77" s="201">
        <v>3.07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494.75</v>
      </c>
      <c r="L78" s="201">
        <v>17.47</v>
      </c>
      <c r="M78" s="201">
        <v>63.93</v>
      </c>
      <c r="N78" s="201">
        <v>52.97</v>
      </c>
      <c r="O78" s="201">
        <v>74.03</v>
      </c>
      <c r="P78" s="201">
        <v>36.03</v>
      </c>
      <c r="Q78" s="201">
        <v>9.6300000000000008</v>
      </c>
      <c r="R78" s="201">
        <v>18.88</v>
      </c>
      <c r="S78" s="201">
        <v>11.77</v>
      </c>
      <c r="T78" s="201">
        <v>1.42</v>
      </c>
      <c r="U78" s="201">
        <v>59.14</v>
      </c>
      <c r="V78" s="201">
        <v>8.83</v>
      </c>
      <c r="W78" s="201">
        <v>18.79</v>
      </c>
      <c r="X78" s="201">
        <v>61.85</v>
      </c>
      <c r="Y78" s="201">
        <v>0</v>
      </c>
      <c r="Z78">
        <v>0</v>
      </c>
      <c r="AA78" s="201">
        <v>9.91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125.56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118.44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494.31</v>
      </c>
      <c r="L79" s="201">
        <v>17.47</v>
      </c>
      <c r="M79" s="201">
        <v>63.93</v>
      </c>
      <c r="N79" s="201">
        <v>52.97</v>
      </c>
      <c r="O79" s="201">
        <v>74.03</v>
      </c>
      <c r="P79" s="201">
        <v>36.03</v>
      </c>
      <c r="Q79" s="201">
        <v>9.6300000000000008</v>
      </c>
      <c r="R79" s="201">
        <v>18.88</v>
      </c>
      <c r="S79" s="201">
        <v>11.77</v>
      </c>
      <c r="T79" s="201">
        <v>1.42</v>
      </c>
      <c r="U79" s="201">
        <v>59.14</v>
      </c>
      <c r="V79" s="201">
        <v>8.83</v>
      </c>
      <c r="W79" s="201">
        <v>18.79</v>
      </c>
      <c r="X79" s="201">
        <v>61.85</v>
      </c>
      <c r="Y79" s="201">
        <v>0</v>
      </c>
      <c r="Z79">
        <v>0</v>
      </c>
      <c r="AA79" s="201">
        <v>9.91</v>
      </c>
      <c r="AB79" s="201">
        <v>0</v>
      </c>
      <c r="AC79" s="201">
        <v>0</v>
      </c>
      <c r="AD79" s="201">
        <v>0</v>
      </c>
      <c r="AE79" s="201">
        <v>80.63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183.66</v>
      </c>
      <c r="AN79" s="201">
        <v>0</v>
      </c>
      <c r="AO79">
        <v>0</v>
      </c>
      <c r="AP79" s="201">
        <v>111.24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1.36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494.31</v>
      </c>
      <c r="L80" s="201">
        <v>17.47</v>
      </c>
      <c r="M80" s="201">
        <v>63.93</v>
      </c>
      <c r="N80" s="201">
        <v>52.97</v>
      </c>
      <c r="O80" s="201">
        <v>74.03</v>
      </c>
      <c r="P80" s="201">
        <v>36.03</v>
      </c>
      <c r="Q80" s="201">
        <v>9.6300000000000008</v>
      </c>
      <c r="R80" s="201">
        <v>18.88</v>
      </c>
      <c r="S80" s="201">
        <v>11.77</v>
      </c>
      <c r="T80" s="201">
        <v>1.42</v>
      </c>
      <c r="U80" s="201">
        <v>59.14</v>
      </c>
      <c r="V80" s="201">
        <v>8.83</v>
      </c>
      <c r="W80" s="201">
        <v>18.79</v>
      </c>
      <c r="X80" s="201">
        <v>61.85</v>
      </c>
      <c r="Y80" s="201">
        <v>0</v>
      </c>
      <c r="Z80">
        <v>0</v>
      </c>
      <c r="AA80" s="201">
        <v>9.91</v>
      </c>
      <c r="AB80" s="201">
        <v>0</v>
      </c>
      <c r="AC80" s="201">
        <v>0</v>
      </c>
      <c r="AD80" s="201">
        <v>0</v>
      </c>
      <c r="AE80" s="201">
        <v>80.63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183.66</v>
      </c>
      <c r="AN80" s="201">
        <v>0</v>
      </c>
      <c r="AO80">
        <v>0</v>
      </c>
      <c r="AP80" s="201">
        <v>111.24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1.36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494.31</v>
      </c>
      <c r="L81" s="201">
        <v>17.47</v>
      </c>
      <c r="M81" s="201">
        <v>63.93</v>
      </c>
      <c r="N81" s="201">
        <v>52.97</v>
      </c>
      <c r="O81" s="201">
        <v>74.03</v>
      </c>
      <c r="P81" s="201">
        <v>36.03</v>
      </c>
      <c r="Q81" s="201">
        <v>9.6300000000000008</v>
      </c>
      <c r="R81" s="201">
        <v>18.88</v>
      </c>
      <c r="S81" s="201">
        <v>11.77</v>
      </c>
      <c r="T81" s="201">
        <v>1.42</v>
      </c>
      <c r="U81" s="201">
        <v>59.14</v>
      </c>
      <c r="V81" s="201">
        <v>8.83</v>
      </c>
      <c r="W81" s="201">
        <v>18.79</v>
      </c>
      <c r="X81" s="201">
        <v>61.85</v>
      </c>
      <c r="Y81" s="201">
        <v>0</v>
      </c>
      <c r="Z81">
        <v>0</v>
      </c>
      <c r="AA81" s="201">
        <v>9.91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183.66</v>
      </c>
      <c r="AN81" s="201">
        <v>0</v>
      </c>
      <c r="AO81">
        <v>0</v>
      </c>
      <c r="AP81" s="201">
        <v>111.24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1.36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494.31</v>
      </c>
      <c r="L82" s="201">
        <v>17.47</v>
      </c>
      <c r="M82" s="201">
        <v>63.93</v>
      </c>
      <c r="N82" s="201">
        <v>52.97</v>
      </c>
      <c r="O82" s="201">
        <v>74.03</v>
      </c>
      <c r="P82" s="201">
        <v>36.03</v>
      </c>
      <c r="Q82" s="201">
        <v>9.6300000000000008</v>
      </c>
      <c r="R82" s="201">
        <v>18.88</v>
      </c>
      <c r="S82" s="201">
        <v>11.77</v>
      </c>
      <c r="T82" s="201">
        <v>1.42</v>
      </c>
      <c r="U82" s="201">
        <v>59.14</v>
      </c>
      <c r="V82" s="201">
        <v>8.83</v>
      </c>
      <c r="W82" s="201">
        <v>18.79</v>
      </c>
      <c r="X82" s="201">
        <v>61.85</v>
      </c>
      <c r="Y82" s="201">
        <v>0</v>
      </c>
      <c r="Z82">
        <v>0</v>
      </c>
      <c r="AA82" s="201">
        <v>9.91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183.66</v>
      </c>
      <c r="AN82" s="201">
        <v>0</v>
      </c>
      <c r="AO82">
        <v>0</v>
      </c>
      <c r="AP82" s="201">
        <v>111.24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1.36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494.31</v>
      </c>
      <c r="L83" s="201">
        <v>17.47</v>
      </c>
      <c r="M83" s="201">
        <v>63.93</v>
      </c>
      <c r="N83" s="201">
        <v>52.97</v>
      </c>
      <c r="O83" s="201">
        <v>74.03</v>
      </c>
      <c r="P83" s="201">
        <v>36.03</v>
      </c>
      <c r="Q83" s="201">
        <v>9.6300000000000008</v>
      </c>
      <c r="R83" s="201">
        <v>18.88</v>
      </c>
      <c r="S83" s="201">
        <v>11.77</v>
      </c>
      <c r="T83" s="201">
        <v>1.42</v>
      </c>
      <c r="U83" s="201">
        <v>59.14</v>
      </c>
      <c r="V83" s="201">
        <v>8.83</v>
      </c>
      <c r="W83" s="201">
        <v>18.79</v>
      </c>
      <c r="X83" s="201">
        <v>61.85</v>
      </c>
      <c r="Y83" s="201">
        <v>0</v>
      </c>
      <c r="Z83">
        <v>0</v>
      </c>
      <c r="AA83" s="201">
        <v>9.91</v>
      </c>
      <c r="AB83" s="201">
        <v>0</v>
      </c>
      <c r="AC83" s="201">
        <v>0</v>
      </c>
      <c r="AD83" s="201">
        <v>0</v>
      </c>
      <c r="AE83" s="201">
        <v>80.63</v>
      </c>
      <c r="AF83" s="201">
        <v>0</v>
      </c>
      <c r="AG83" s="201">
        <v>0</v>
      </c>
      <c r="AH83" s="201">
        <v>0</v>
      </c>
      <c r="AI83" s="201">
        <v>102.56</v>
      </c>
      <c r="AJ83" s="201">
        <v>0</v>
      </c>
      <c r="AK83" s="201">
        <v>0</v>
      </c>
      <c r="AL83" s="201">
        <v>0</v>
      </c>
      <c r="AM83" s="201">
        <v>183.66</v>
      </c>
      <c r="AN83" s="201">
        <v>0</v>
      </c>
      <c r="AO83">
        <v>0</v>
      </c>
      <c r="AP83" s="201">
        <v>111.24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1.36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494.31</v>
      </c>
      <c r="L84" s="201">
        <v>17.47</v>
      </c>
      <c r="M84" s="201">
        <v>63.93</v>
      </c>
      <c r="N84" s="201">
        <v>52.97</v>
      </c>
      <c r="O84" s="201">
        <v>74.03</v>
      </c>
      <c r="P84" s="201">
        <v>36.03</v>
      </c>
      <c r="Q84" s="201">
        <v>9.6300000000000008</v>
      </c>
      <c r="R84" s="201">
        <v>18.88</v>
      </c>
      <c r="S84" s="201">
        <v>11.77</v>
      </c>
      <c r="T84" s="201">
        <v>1.42</v>
      </c>
      <c r="U84" s="201">
        <v>59.14</v>
      </c>
      <c r="V84" s="201">
        <v>8.83</v>
      </c>
      <c r="W84" s="201">
        <v>18.79</v>
      </c>
      <c r="X84" s="201">
        <v>61.85</v>
      </c>
      <c r="Y84" s="201">
        <v>0</v>
      </c>
      <c r="Z84">
        <v>0</v>
      </c>
      <c r="AA84" s="201">
        <v>9.91</v>
      </c>
      <c r="AB84" s="201">
        <v>0</v>
      </c>
      <c r="AC84" s="201">
        <v>0</v>
      </c>
      <c r="AD84" s="201">
        <v>0</v>
      </c>
      <c r="AE84" s="201">
        <v>80.63</v>
      </c>
      <c r="AF84" s="201">
        <v>0</v>
      </c>
      <c r="AG84" s="201">
        <v>0</v>
      </c>
      <c r="AH84" s="201">
        <v>0</v>
      </c>
      <c r="AI84" s="201">
        <v>102.56</v>
      </c>
      <c r="AJ84" s="201">
        <v>0</v>
      </c>
      <c r="AK84" s="201">
        <v>0</v>
      </c>
      <c r="AL84" s="201">
        <v>0</v>
      </c>
      <c r="AM84" s="201">
        <v>213.66</v>
      </c>
      <c r="AN84" s="201">
        <v>0</v>
      </c>
      <c r="AO84">
        <v>0</v>
      </c>
      <c r="AP84" s="201">
        <v>111.24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1.36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494.31</v>
      </c>
      <c r="L85" s="201">
        <v>17.47</v>
      </c>
      <c r="M85" s="201">
        <v>63.93</v>
      </c>
      <c r="N85" s="201">
        <v>52.97</v>
      </c>
      <c r="O85" s="201">
        <v>74.03</v>
      </c>
      <c r="P85" s="201">
        <v>36.03</v>
      </c>
      <c r="Q85" s="201">
        <v>9.6300000000000008</v>
      </c>
      <c r="R85" s="201">
        <v>18.88</v>
      </c>
      <c r="S85" s="201">
        <v>11.77</v>
      </c>
      <c r="T85" s="201">
        <v>1.42</v>
      </c>
      <c r="U85" s="201">
        <v>59.14</v>
      </c>
      <c r="V85" s="201">
        <v>8.83</v>
      </c>
      <c r="W85" s="201">
        <v>18.79</v>
      </c>
      <c r="X85" s="201">
        <v>61.85</v>
      </c>
      <c r="Y85" s="201">
        <v>0</v>
      </c>
      <c r="Z85">
        <v>0</v>
      </c>
      <c r="AA85" s="201">
        <v>9.91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102.56</v>
      </c>
      <c r="AJ85" s="201">
        <v>0</v>
      </c>
      <c r="AK85" s="201">
        <v>0</v>
      </c>
      <c r="AL85" s="201">
        <v>0</v>
      </c>
      <c r="AM85" s="201">
        <v>283.66000000000003</v>
      </c>
      <c r="AN85" s="201">
        <v>0</v>
      </c>
      <c r="AO85">
        <v>0</v>
      </c>
      <c r="AP85" s="201">
        <v>111.24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1.36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494.31</v>
      </c>
      <c r="L86" s="201">
        <v>17.47</v>
      </c>
      <c r="M86" s="201">
        <v>63.93</v>
      </c>
      <c r="N86" s="201">
        <v>52.97</v>
      </c>
      <c r="O86" s="201">
        <v>74.03</v>
      </c>
      <c r="P86" s="201">
        <v>36.03</v>
      </c>
      <c r="Q86" s="201">
        <v>9.6300000000000008</v>
      </c>
      <c r="R86" s="201">
        <v>18.88</v>
      </c>
      <c r="S86" s="201">
        <v>11.77</v>
      </c>
      <c r="T86" s="201">
        <v>1.42</v>
      </c>
      <c r="U86" s="201">
        <v>59.14</v>
      </c>
      <c r="V86" s="201">
        <v>8.83</v>
      </c>
      <c r="W86" s="201">
        <v>18.79</v>
      </c>
      <c r="X86" s="201">
        <v>61.85</v>
      </c>
      <c r="Y86" s="201">
        <v>0</v>
      </c>
      <c r="Z86">
        <v>0</v>
      </c>
      <c r="AA86" s="201">
        <v>10.62</v>
      </c>
      <c r="AB86" s="201">
        <v>0</v>
      </c>
      <c r="AC86" s="201">
        <v>0</v>
      </c>
      <c r="AD86" s="201">
        <v>0</v>
      </c>
      <c r="AE86" s="201">
        <v>80.63</v>
      </c>
      <c r="AF86" s="201">
        <v>0</v>
      </c>
      <c r="AG86" s="201">
        <v>0</v>
      </c>
      <c r="AH86" s="201">
        <v>0</v>
      </c>
      <c r="AI86" s="201">
        <v>102.56</v>
      </c>
      <c r="AJ86" s="201">
        <v>0</v>
      </c>
      <c r="AK86" s="201">
        <v>0</v>
      </c>
      <c r="AL86" s="201">
        <v>0</v>
      </c>
      <c r="AM86" s="201">
        <v>263.66000000000003</v>
      </c>
      <c r="AN86" s="201">
        <v>0</v>
      </c>
      <c r="AO86">
        <v>0</v>
      </c>
      <c r="AP86" s="201">
        <v>111.24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3.82</v>
      </c>
      <c r="AZ86" s="201">
        <v>3.07</v>
      </c>
      <c r="BA86" s="201">
        <v>3.1</v>
      </c>
      <c r="BB86" s="201">
        <v>1.36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494.31</v>
      </c>
      <c r="L87" s="201">
        <v>17.47</v>
      </c>
      <c r="M87" s="201">
        <v>63.93</v>
      </c>
      <c r="N87" s="201">
        <v>52.97</v>
      </c>
      <c r="O87" s="201">
        <v>74.03</v>
      </c>
      <c r="P87" s="201">
        <v>36.03</v>
      </c>
      <c r="Q87" s="201">
        <v>9.6300000000000008</v>
      </c>
      <c r="R87" s="201">
        <v>18.88</v>
      </c>
      <c r="S87" s="201">
        <v>11.77</v>
      </c>
      <c r="T87" s="201">
        <v>1.42</v>
      </c>
      <c r="U87" s="201">
        <v>59.14</v>
      </c>
      <c r="V87" s="201">
        <v>8.83</v>
      </c>
      <c r="W87" s="201">
        <v>18.79</v>
      </c>
      <c r="X87" s="201">
        <v>61.85</v>
      </c>
      <c r="Y87" s="201">
        <v>0</v>
      </c>
      <c r="Z87">
        <v>0</v>
      </c>
      <c r="AA87" s="201">
        <v>10.97</v>
      </c>
      <c r="AB87" s="201">
        <v>0</v>
      </c>
      <c r="AC87" s="201">
        <v>0</v>
      </c>
      <c r="AD87" s="201">
        <v>0</v>
      </c>
      <c r="AE87" s="201">
        <v>80.63</v>
      </c>
      <c r="AF87" s="201">
        <v>0</v>
      </c>
      <c r="AG87" s="201">
        <v>0</v>
      </c>
      <c r="AH87" s="201">
        <v>0</v>
      </c>
      <c r="AI87" s="201">
        <v>102.56</v>
      </c>
      <c r="AJ87" s="201">
        <v>0</v>
      </c>
      <c r="AK87" s="201">
        <v>0</v>
      </c>
      <c r="AL87" s="201">
        <v>0</v>
      </c>
      <c r="AM87" s="201">
        <v>253.66</v>
      </c>
      <c r="AN87" s="201">
        <v>0</v>
      </c>
      <c r="AO87">
        <v>0</v>
      </c>
      <c r="AP87" s="201">
        <v>111.24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3.82</v>
      </c>
      <c r="AZ87" s="201">
        <v>3.07</v>
      </c>
      <c r="BA87" s="201">
        <v>3.1</v>
      </c>
      <c r="BB87" s="201">
        <v>1.36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494.31</v>
      </c>
      <c r="L88" s="201">
        <v>17.47</v>
      </c>
      <c r="M88" s="201">
        <v>63.93</v>
      </c>
      <c r="N88" s="201">
        <v>52.97</v>
      </c>
      <c r="O88" s="201">
        <v>74.03</v>
      </c>
      <c r="P88" s="201">
        <v>36.03</v>
      </c>
      <c r="Q88" s="201">
        <v>9.6300000000000008</v>
      </c>
      <c r="R88" s="201">
        <v>18.88</v>
      </c>
      <c r="S88" s="201">
        <v>11.77</v>
      </c>
      <c r="T88" s="201">
        <v>1.42</v>
      </c>
      <c r="U88" s="201">
        <v>59.14</v>
      </c>
      <c r="V88" s="201">
        <v>8.83</v>
      </c>
      <c r="W88" s="201">
        <v>18.79</v>
      </c>
      <c r="X88" s="201">
        <v>61.85</v>
      </c>
      <c r="Y88" s="201">
        <v>0</v>
      </c>
      <c r="Z88">
        <v>0</v>
      </c>
      <c r="AA88" s="201">
        <v>10.97</v>
      </c>
      <c r="AB88" s="201">
        <v>0</v>
      </c>
      <c r="AC88" s="201">
        <v>0</v>
      </c>
      <c r="AD88" s="201">
        <v>0</v>
      </c>
      <c r="AE88" s="201">
        <v>80.63</v>
      </c>
      <c r="AF88" s="201">
        <v>0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283.66000000000003</v>
      </c>
      <c r="AN88" s="201">
        <v>0</v>
      </c>
      <c r="AO88">
        <v>0</v>
      </c>
      <c r="AP88" s="201">
        <v>111.24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3.82</v>
      </c>
      <c r="AZ88" s="201">
        <v>3.07</v>
      </c>
      <c r="BA88" s="201">
        <v>3.1</v>
      </c>
      <c r="BB88" s="201">
        <v>1.36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494.31</v>
      </c>
      <c r="L89" s="201">
        <v>17.47</v>
      </c>
      <c r="M89" s="201">
        <v>63.93</v>
      </c>
      <c r="N89" s="201">
        <v>52.97</v>
      </c>
      <c r="O89" s="201">
        <v>74.03</v>
      </c>
      <c r="P89" s="201">
        <v>36.03</v>
      </c>
      <c r="Q89" s="201">
        <v>9.6300000000000008</v>
      </c>
      <c r="R89" s="201">
        <v>18.88</v>
      </c>
      <c r="S89" s="201">
        <v>11.77</v>
      </c>
      <c r="T89" s="201">
        <v>1.42</v>
      </c>
      <c r="U89" s="201">
        <v>59.14</v>
      </c>
      <c r="V89" s="201">
        <v>8.83</v>
      </c>
      <c r="W89" s="201">
        <v>18.79</v>
      </c>
      <c r="X89" s="201">
        <v>61.84</v>
      </c>
      <c r="Y89" s="201">
        <v>0</v>
      </c>
      <c r="Z89">
        <v>0</v>
      </c>
      <c r="AA89" s="201">
        <v>10.97</v>
      </c>
      <c r="AB89" s="201">
        <v>0</v>
      </c>
      <c r="AC89" s="201">
        <v>0</v>
      </c>
      <c r="AD89" s="201">
        <v>0</v>
      </c>
      <c r="AE89" s="201">
        <v>80.63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333.66</v>
      </c>
      <c r="AN89" s="201">
        <v>0</v>
      </c>
      <c r="AO89">
        <v>0</v>
      </c>
      <c r="AP89" s="201">
        <v>111.24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3.82</v>
      </c>
      <c r="AZ89" s="201">
        <v>3.07</v>
      </c>
      <c r="BA89" s="201">
        <v>3.1</v>
      </c>
      <c r="BB89" s="201">
        <v>1.36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494.31</v>
      </c>
      <c r="L90" s="201">
        <v>17.47</v>
      </c>
      <c r="M90" s="201">
        <v>63.93</v>
      </c>
      <c r="N90" s="201">
        <v>52.97</v>
      </c>
      <c r="O90" s="201">
        <v>74.03</v>
      </c>
      <c r="P90" s="201">
        <v>36.03</v>
      </c>
      <c r="Q90" s="201">
        <v>9.6300000000000008</v>
      </c>
      <c r="R90" s="201">
        <v>18.88</v>
      </c>
      <c r="S90" s="201">
        <v>11.77</v>
      </c>
      <c r="T90" s="201">
        <v>1.42</v>
      </c>
      <c r="U90" s="201">
        <v>59.14</v>
      </c>
      <c r="V90" s="201">
        <v>8.83</v>
      </c>
      <c r="W90" s="201">
        <v>18.79</v>
      </c>
      <c r="X90" s="201">
        <v>61.84</v>
      </c>
      <c r="Y90" s="201">
        <v>0</v>
      </c>
      <c r="Z90">
        <v>0</v>
      </c>
      <c r="AA90" s="201">
        <v>10.97</v>
      </c>
      <c r="AB90" s="201">
        <v>0</v>
      </c>
      <c r="AC90" s="201">
        <v>0</v>
      </c>
      <c r="AD90" s="201">
        <v>0</v>
      </c>
      <c r="AE90" s="201">
        <v>80.63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383.66</v>
      </c>
      <c r="AN90" s="201">
        <v>0</v>
      </c>
      <c r="AO90">
        <v>0</v>
      </c>
      <c r="AP90" s="201">
        <v>111.24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1.36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494.31</v>
      </c>
      <c r="L91" s="201">
        <v>17.47</v>
      </c>
      <c r="M91" s="201">
        <v>63.93</v>
      </c>
      <c r="N91" s="201">
        <v>52.97</v>
      </c>
      <c r="O91" s="201">
        <v>74.03</v>
      </c>
      <c r="P91" s="201">
        <v>36.03</v>
      </c>
      <c r="Q91" s="201">
        <v>9.6300000000000008</v>
      </c>
      <c r="R91" s="201">
        <v>18.88</v>
      </c>
      <c r="S91" s="201">
        <v>11.77</v>
      </c>
      <c r="T91" s="201">
        <v>1.42</v>
      </c>
      <c r="U91" s="201">
        <v>59.14</v>
      </c>
      <c r="V91" s="201">
        <v>8.83</v>
      </c>
      <c r="W91" s="201">
        <v>18.79</v>
      </c>
      <c r="X91" s="201">
        <v>61.84</v>
      </c>
      <c r="Y91" s="201">
        <v>0</v>
      </c>
      <c r="Z91">
        <v>0</v>
      </c>
      <c r="AA91" s="201">
        <v>10.97</v>
      </c>
      <c r="AB91" s="201">
        <v>0</v>
      </c>
      <c r="AC91" s="201">
        <v>0</v>
      </c>
      <c r="AD91" s="201">
        <v>0</v>
      </c>
      <c r="AE91" s="201">
        <v>80.63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333.66</v>
      </c>
      <c r="AN91" s="201">
        <v>0</v>
      </c>
      <c r="AO91">
        <v>0</v>
      </c>
      <c r="AP91" s="201">
        <v>111.24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1.36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494.31</v>
      </c>
      <c r="L92" s="201">
        <v>17.47</v>
      </c>
      <c r="M92" s="201">
        <v>63.93</v>
      </c>
      <c r="N92" s="201">
        <v>52.97</v>
      </c>
      <c r="O92" s="201">
        <v>74.03</v>
      </c>
      <c r="P92" s="201">
        <v>36.03</v>
      </c>
      <c r="Q92" s="201">
        <v>9.6300000000000008</v>
      </c>
      <c r="R92" s="201">
        <v>18.88</v>
      </c>
      <c r="S92" s="201">
        <v>11.77</v>
      </c>
      <c r="T92" s="201">
        <v>1.42</v>
      </c>
      <c r="U92" s="201">
        <v>59.14</v>
      </c>
      <c r="V92" s="201">
        <v>8.83</v>
      </c>
      <c r="W92" s="201">
        <v>18.79</v>
      </c>
      <c r="X92" s="201">
        <v>61.84</v>
      </c>
      <c r="Y92" s="201">
        <v>0</v>
      </c>
      <c r="Z92">
        <v>0</v>
      </c>
      <c r="AA92" s="201">
        <v>10.97</v>
      </c>
      <c r="AB92" s="201">
        <v>0</v>
      </c>
      <c r="AC92" s="201">
        <v>0</v>
      </c>
      <c r="AD92" s="201">
        <v>0</v>
      </c>
      <c r="AE92" s="201">
        <v>80.63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375.38</v>
      </c>
      <c r="AN92" s="201">
        <v>0</v>
      </c>
      <c r="AO92">
        <v>0</v>
      </c>
      <c r="AP92" s="201">
        <v>111.24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1.36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494.31</v>
      </c>
      <c r="L93" s="201">
        <v>17.47</v>
      </c>
      <c r="M93" s="201">
        <v>63.93</v>
      </c>
      <c r="N93" s="201">
        <v>52.97</v>
      </c>
      <c r="O93" s="201">
        <v>74.03</v>
      </c>
      <c r="P93" s="201">
        <v>36.03</v>
      </c>
      <c r="Q93" s="201">
        <v>9.6300000000000008</v>
      </c>
      <c r="R93" s="201">
        <v>18.88</v>
      </c>
      <c r="S93" s="201">
        <v>11.77</v>
      </c>
      <c r="T93" s="201">
        <v>1.42</v>
      </c>
      <c r="U93" s="201">
        <v>59.14</v>
      </c>
      <c r="V93" s="201">
        <v>8.83</v>
      </c>
      <c r="W93" s="201">
        <v>18.79</v>
      </c>
      <c r="X93" s="201">
        <v>61.84</v>
      </c>
      <c r="Y93" s="201">
        <v>0</v>
      </c>
      <c r="Z93">
        <v>0</v>
      </c>
      <c r="AA93" s="201">
        <v>7.93</v>
      </c>
      <c r="AB93" s="201">
        <v>0</v>
      </c>
      <c r="AC93" s="201">
        <v>0</v>
      </c>
      <c r="AD93" s="201">
        <v>0</v>
      </c>
      <c r="AE93" s="201">
        <v>80.63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413.8</v>
      </c>
      <c r="AN93" s="201">
        <v>0</v>
      </c>
      <c r="AO93">
        <v>0</v>
      </c>
      <c r="AP93" s="201">
        <v>111.24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1.36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19.32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20.28</v>
      </c>
      <c r="K94" s="201">
        <v>494.31</v>
      </c>
      <c r="L94" s="201">
        <v>17.47</v>
      </c>
      <c r="M94" s="201">
        <v>63.93</v>
      </c>
      <c r="N94" s="201">
        <v>52.97</v>
      </c>
      <c r="O94" s="201">
        <v>74.03</v>
      </c>
      <c r="P94" s="201">
        <v>36.03</v>
      </c>
      <c r="Q94" s="201">
        <v>9.6300000000000008</v>
      </c>
      <c r="R94" s="201">
        <v>18.88</v>
      </c>
      <c r="S94" s="201">
        <v>11.77</v>
      </c>
      <c r="T94" s="201">
        <v>1.42</v>
      </c>
      <c r="U94" s="201">
        <v>59.14</v>
      </c>
      <c r="V94" s="201">
        <v>8.83</v>
      </c>
      <c r="W94" s="201">
        <v>18.79</v>
      </c>
      <c r="X94" s="201">
        <v>61.84</v>
      </c>
      <c r="Y94" s="201">
        <v>0</v>
      </c>
      <c r="Z94">
        <v>0</v>
      </c>
      <c r="AA94" s="201">
        <v>7.93</v>
      </c>
      <c r="AB94" s="201">
        <v>0</v>
      </c>
      <c r="AC94" s="201">
        <v>0</v>
      </c>
      <c r="AD94" s="201">
        <v>0</v>
      </c>
      <c r="AE94" s="201">
        <v>80.63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413.8</v>
      </c>
      <c r="AN94" s="201">
        <v>0</v>
      </c>
      <c r="AO94">
        <v>0</v>
      </c>
      <c r="AP94" s="201">
        <v>111.24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3.82</v>
      </c>
      <c r="AZ94" s="201">
        <v>3.07</v>
      </c>
      <c r="BA94" s="201">
        <v>3.1</v>
      </c>
      <c r="BB94" s="201">
        <v>1.36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20.79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31.02</v>
      </c>
      <c r="K95" s="201">
        <v>494.31</v>
      </c>
      <c r="L95" s="201">
        <v>17.47</v>
      </c>
      <c r="M95" s="201">
        <v>63.93</v>
      </c>
      <c r="N95" s="201">
        <v>52.97</v>
      </c>
      <c r="O95" s="201">
        <v>74.03</v>
      </c>
      <c r="P95" s="201">
        <v>36.03</v>
      </c>
      <c r="Q95" s="201">
        <v>9.6300000000000008</v>
      </c>
      <c r="R95" s="201">
        <v>18.88</v>
      </c>
      <c r="S95" s="201">
        <v>11.77</v>
      </c>
      <c r="T95" s="201">
        <v>1.42</v>
      </c>
      <c r="U95" s="201">
        <v>59.14</v>
      </c>
      <c r="V95" s="201">
        <v>8.83</v>
      </c>
      <c r="W95" s="201">
        <v>18.79</v>
      </c>
      <c r="X95" s="201">
        <v>61.84</v>
      </c>
      <c r="Y95" s="201">
        <v>0</v>
      </c>
      <c r="Z95">
        <v>0</v>
      </c>
      <c r="AA95" s="201">
        <v>7.93</v>
      </c>
      <c r="AB95" s="201">
        <v>0</v>
      </c>
      <c r="AC95" s="201">
        <v>0</v>
      </c>
      <c r="AD95" s="201">
        <v>0</v>
      </c>
      <c r="AE95" s="201">
        <v>80.63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413.8</v>
      </c>
      <c r="AN95" s="201">
        <v>0</v>
      </c>
      <c r="AO95">
        <v>0</v>
      </c>
      <c r="AP95" s="201">
        <v>111.24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3.82</v>
      </c>
      <c r="AZ95" s="201">
        <v>3.07</v>
      </c>
      <c r="BA95" s="201">
        <v>3.1</v>
      </c>
      <c r="BB95" s="201">
        <v>1.36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20.79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31.02</v>
      </c>
      <c r="K96" s="201">
        <v>494.31</v>
      </c>
      <c r="L96" s="201">
        <v>17.47</v>
      </c>
      <c r="M96" s="201">
        <v>63.93</v>
      </c>
      <c r="N96" s="201">
        <v>52.97</v>
      </c>
      <c r="O96" s="201">
        <v>74.03</v>
      </c>
      <c r="P96" s="201">
        <v>36.03</v>
      </c>
      <c r="Q96" s="201">
        <v>9.6300000000000008</v>
      </c>
      <c r="R96" s="201">
        <v>18.88</v>
      </c>
      <c r="S96" s="201">
        <v>11.77</v>
      </c>
      <c r="T96" s="201">
        <v>1.42</v>
      </c>
      <c r="U96" s="201">
        <v>59.14</v>
      </c>
      <c r="V96" s="201">
        <v>8.83</v>
      </c>
      <c r="W96" s="201">
        <v>18.79</v>
      </c>
      <c r="X96" s="201">
        <v>61.84</v>
      </c>
      <c r="Y96" s="201">
        <v>0</v>
      </c>
      <c r="Z96">
        <v>0</v>
      </c>
      <c r="AA96" s="201">
        <v>7.93</v>
      </c>
      <c r="AB96" s="201">
        <v>0</v>
      </c>
      <c r="AC96" s="201">
        <v>0</v>
      </c>
      <c r="AD96" s="201">
        <v>0</v>
      </c>
      <c r="AE96" s="201">
        <v>80.63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413.8</v>
      </c>
      <c r="AN96" s="201">
        <v>0</v>
      </c>
      <c r="AO96">
        <v>0</v>
      </c>
      <c r="AP96" s="201">
        <v>111.24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3.82</v>
      </c>
      <c r="AZ96" s="201">
        <v>3.07</v>
      </c>
      <c r="BA96" s="201">
        <v>3.1</v>
      </c>
      <c r="BB96" s="201">
        <v>1.36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20.79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31.02</v>
      </c>
      <c r="K97" s="201">
        <v>494.31</v>
      </c>
      <c r="L97" s="201">
        <v>17.47</v>
      </c>
      <c r="M97" s="201">
        <v>63.93</v>
      </c>
      <c r="N97" s="201">
        <v>52.97</v>
      </c>
      <c r="O97" s="201">
        <v>74.03</v>
      </c>
      <c r="P97" s="201">
        <v>36.03</v>
      </c>
      <c r="Q97" s="201">
        <v>9.6300000000000008</v>
      </c>
      <c r="R97" s="201">
        <v>18.88</v>
      </c>
      <c r="S97" s="201">
        <v>11.77</v>
      </c>
      <c r="T97" s="201">
        <v>1.42</v>
      </c>
      <c r="U97" s="201">
        <v>59.14</v>
      </c>
      <c r="V97" s="201">
        <v>8.83</v>
      </c>
      <c r="W97" s="201">
        <v>18.79</v>
      </c>
      <c r="X97" s="201">
        <v>61.84</v>
      </c>
      <c r="Y97" s="201">
        <v>0</v>
      </c>
      <c r="Z97">
        <v>0</v>
      </c>
      <c r="AA97" s="201">
        <v>7.93</v>
      </c>
      <c r="AB97" s="201">
        <v>0</v>
      </c>
      <c r="AC97" s="201">
        <v>0</v>
      </c>
      <c r="AD97" s="201">
        <v>0</v>
      </c>
      <c r="AE97" s="201">
        <v>80.63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397.4</v>
      </c>
      <c r="AN97" s="201">
        <v>0</v>
      </c>
      <c r="AO97">
        <v>0</v>
      </c>
      <c r="AP97" s="201">
        <v>111.24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3.82</v>
      </c>
      <c r="AZ97" s="201">
        <v>3.07</v>
      </c>
      <c r="BA97" s="201">
        <v>3.1</v>
      </c>
      <c r="BB97" s="201">
        <v>1.36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20.79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31.02</v>
      </c>
      <c r="K98" s="201">
        <v>494.31</v>
      </c>
      <c r="L98" s="201">
        <v>17.47</v>
      </c>
      <c r="M98" s="201">
        <v>63.93</v>
      </c>
      <c r="N98" s="201">
        <v>52.97</v>
      </c>
      <c r="O98" s="201">
        <v>74.03</v>
      </c>
      <c r="P98" s="201">
        <v>36.03</v>
      </c>
      <c r="Q98" s="201">
        <v>9.6300000000000008</v>
      </c>
      <c r="R98" s="201">
        <v>18.88</v>
      </c>
      <c r="S98" s="201">
        <v>11.77</v>
      </c>
      <c r="T98" s="201">
        <v>1.42</v>
      </c>
      <c r="U98" s="201">
        <v>59.14</v>
      </c>
      <c r="V98" s="201">
        <v>8.83</v>
      </c>
      <c r="W98" s="201">
        <v>18.79</v>
      </c>
      <c r="X98" s="201">
        <v>61.84</v>
      </c>
      <c r="Y98" s="201">
        <v>0</v>
      </c>
      <c r="Z98">
        <v>0</v>
      </c>
      <c r="AA98" s="201">
        <v>7.93</v>
      </c>
      <c r="AB98" s="201">
        <v>0</v>
      </c>
      <c r="AC98" s="201">
        <v>0</v>
      </c>
      <c r="AD98" s="201">
        <v>0</v>
      </c>
      <c r="AE98" s="201">
        <v>80.63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397.4</v>
      </c>
      <c r="AN98" s="201">
        <v>0</v>
      </c>
      <c r="AO98">
        <v>0</v>
      </c>
      <c r="AP98" s="201">
        <v>111.24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3.82</v>
      </c>
      <c r="AZ98" s="201">
        <v>3.07</v>
      </c>
      <c r="BA98" s="201">
        <v>3.1</v>
      </c>
      <c r="BB98" s="201">
        <v>1.36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2.5619999999999997E-2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3.6089999999999997E-2</v>
      </c>
      <c r="K99">
        <f t="shared" si="0"/>
        <v>10.38865749999999</v>
      </c>
      <c r="L99">
        <f t="shared" si="0"/>
        <v>0.33968250000000028</v>
      </c>
      <c r="M99">
        <f t="shared" si="0"/>
        <v>1.3930475000000031</v>
      </c>
      <c r="N99">
        <f t="shared" si="0"/>
        <v>1.2840799999999994</v>
      </c>
      <c r="O99">
        <f t="shared" si="0"/>
        <v>1.7957199999999978</v>
      </c>
      <c r="P99">
        <f t="shared" si="0"/>
        <v>0.69629250000000109</v>
      </c>
      <c r="Q99">
        <f t="shared" si="0"/>
        <v>0.21604499999999993</v>
      </c>
      <c r="R99">
        <f t="shared" si="0"/>
        <v>0.42619750000000095</v>
      </c>
      <c r="S99">
        <f t="shared" si="0"/>
        <v>0.26550499999999982</v>
      </c>
      <c r="T99">
        <f t="shared" si="0"/>
        <v>3.245000000000002E-2</v>
      </c>
      <c r="U99">
        <f t="shared" si="0"/>
        <v>1.4152875000000014</v>
      </c>
      <c r="V99">
        <f t="shared" si="0"/>
        <v>0.20322250000000031</v>
      </c>
      <c r="W99">
        <f t="shared" si="0"/>
        <v>0.43076999999999954</v>
      </c>
      <c r="X99">
        <f t="shared" si="0"/>
        <v>1.4401250000000019</v>
      </c>
      <c r="Y99">
        <f t="shared" si="0"/>
        <v>0</v>
      </c>
      <c r="Z99">
        <f t="shared" si="0"/>
        <v>0</v>
      </c>
      <c r="AA99">
        <f t="shared" si="0"/>
        <v>0.25747749999999997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1.9659200000000019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2.9721149999999947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3.6232399999999982</v>
      </c>
      <c r="AN99">
        <f t="shared" si="0"/>
        <v>0</v>
      </c>
      <c r="AO99">
        <f t="shared" si="0"/>
        <v>0</v>
      </c>
      <c r="AP99">
        <f t="shared" si="0"/>
        <v>2.6547249999999956</v>
      </c>
      <c r="AQ99">
        <f t="shared" ref="AQ99:AT99" si="1">SUM(AQ3:AQ98)/4000</f>
        <v>0.87319249999999937</v>
      </c>
      <c r="AR99">
        <f t="shared" si="1"/>
        <v>0.49805749999999999</v>
      </c>
      <c r="AS99">
        <f t="shared" si="1"/>
        <v>0.17519249999999989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7.2852499999999931E-2</v>
      </c>
      <c r="AZ99">
        <f t="shared" si="2"/>
        <v>5.6927499999999943E-2</v>
      </c>
      <c r="BA99">
        <f t="shared" si="2"/>
        <v>7.3549999999999963E-2</v>
      </c>
      <c r="BB99">
        <f t="shared" si="2"/>
        <v>5.2147500000000097E-2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158.44</v>
      </c>
      <c r="L3" s="201">
        <v>63.13</v>
      </c>
      <c r="M3" s="201">
        <v>0</v>
      </c>
      <c r="N3" s="201">
        <v>29.84</v>
      </c>
      <c r="O3" s="201">
        <v>50.18</v>
      </c>
      <c r="P3" s="201">
        <v>50.93</v>
      </c>
      <c r="Q3" s="201">
        <v>5.35</v>
      </c>
      <c r="R3" s="201">
        <v>10.27</v>
      </c>
      <c r="S3" s="201">
        <v>6.48</v>
      </c>
      <c r="T3" s="201">
        <v>0</v>
      </c>
      <c r="U3" s="201">
        <v>276.17</v>
      </c>
      <c r="V3" s="201">
        <v>5.0999999999999996</v>
      </c>
      <c r="W3" s="201">
        <v>10.86</v>
      </c>
      <c r="X3" s="201">
        <v>36.380000000000003</v>
      </c>
      <c r="Y3" s="201">
        <v>0</v>
      </c>
      <c r="Z3">
        <v>0</v>
      </c>
      <c r="AA3" s="201">
        <v>7.55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158.44</v>
      </c>
      <c r="L4" s="201">
        <v>63.12</v>
      </c>
      <c r="M4" s="201">
        <v>0</v>
      </c>
      <c r="N4" s="201">
        <v>29.84</v>
      </c>
      <c r="O4" s="201">
        <v>50.18</v>
      </c>
      <c r="P4" s="201">
        <v>50.93</v>
      </c>
      <c r="Q4" s="201">
        <v>5.35</v>
      </c>
      <c r="R4" s="201">
        <v>10.27</v>
      </c>
      <c r="S4" s="201">
        <v>6.48</v>
      </c>
      <c r="T4" s="201">
        <v>0</v>
      </c>
      <c r="U4" s="201">
        <v>276.17</v>
      </c>
      <c r="V4" s="201">
        <v>5.0999999999999996</v>
      </c>
      <c r="W4" s="201">
        <v>10.86</v>
      </c>
      <c r="X4" s="201">
        <v>36.380000000000003</v>
      </c>
      <c r="Y4" s="201">
        <v>0</v>
      </c>
      <c r="Z4">
        <v>0</v>
      </c>
      <c r="AA4" s="201">
        <v>7.55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158.44</v>
      </c>
      <c r="L5" s="201">
        <v>63.12</v>
      </c>
      <c r="M5" s="201">
        <v>0</v>
      </c>
      <c r="N5" s="201">
        <v>29.84</v>
      </c>
      <c r="O5" s="201">
        <v>50.18</v>
      </c>
      <c r="P5" s="201">
        <v>50.93</v>
      </c>
      <c r="Q5" s="201">
        <v>5.35</v>
      </c>
      <c r="R5" s="201">
        <v>10.27</v>
      </c>
      <c r="S5" s="201">
        <v>6.48</v>
      </c>
      <c r="T5" s="201">
        <v>0</v>
      </c>
      <c r="U5" s="201">
        <v>276.17</v>
      </c>
      <c r="V5" s="201">
        <v>5.0999999999999996</v>
      </c>
      <c r="W5" s="201">
        <v>10.86</v>
      </c>
      <c r="X5" s="201">
        <v>36.380000000000003</v>
      </c>
      <c r="Y5" s="201">
        <v>0</v>
      </c>
      <c r="Z5">
        <v>0</v>
      </c>
      <c r="AA5" s="201">
        <v>7.55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158.44</v>
      </c>
      <c r="L6" s="201">
        <v>63.12</v>
      </c>
      <c r="M6" s="201">
        <v>0</v>
      </c>
      <c r="N6" s="201">
        <v>29.84</v>
      </c>
      <c r="O6" s="201">
        <v>50.18</v>
      </c>
      <c r="P6" s="201">
        <v>50.93</v>
      </c>
      <c r="Q6" s="201">
        <v>5.35</v>
      </c>
      <c r="R6" s="201">
        <v>10.27</v>
      </c>
      <c r="S6" s="201">
        <v>6.48</v>
      </c>
      <c r="T6" s="201">
        <v>0</v>
      </c>
      <c r="U6" s="201">
        <v>276.17</v>
      </c>
      <c r="V6" s="201">
        <v>5.0999999999999996</v>
      </c>
      <c r="W6" s="201">
        <v>10.86</v>
      </c>
      <c r="X6" s="201">
        <v>36.380000000000003</v>
      </c>
      <c r="Y6" s="201">
        <v>0</v>
      </c>
      <c r="Z6">
        <v>0</v>
      </c>
      <c r="AA6" s="201">
        <v>7.55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158.44</v>
      </c>
      <c r="L7" s="201">
        <v>63.12</v>
      </c>
      <c r="M7" s="201">
        <v>0</v>
      </c>
      <c r="N7" s="201">
        <v>29.84</v>
      </c>
      <c r="O7" s="201">
        <v>50.18</v>
      </c>
      <c r="P7" s="201">
        <v>50.93</v>
      </c>
      <c r="Q7" s="201">
        <v>5.35</v>
      </c>
      <c r="R7" s="201">
        <v>10.27</v>
      </c>
      <c r="S7" s="201">
        <v>6.48</v>
      </c>
      <c r="T7" s="201">
        <v>0</v>
      </c>
      <c r="U7" s="201">
        <v>276.17</v>
      </c>
      <c r="V7" s="201">
        <v>5.0999999999999996</v>
      </c>
      <c r="W7" s="201">
        <v>10.86</v>
      </c>
      <c r="X7" s="201">
        <v>36.380000000000003</v>
      </c>
      <c r="Y7" s="201">
        <v>0</v>
      </c>
      <c r="Z7">
        <v>0</v>
      </c>
      <c r="AA7" s="201">
        <v>7.55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35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158.44</v>
      </c>
      <c r="L8" s="201">
        <v>63.12</v>
      </c>
      <c r="M8" s="201">
        <v>0</v>
      </c>
      <c r="N8" s="201">
        <v>29.84</v>
      </c>
      <c r="O8" s="201">
        <v>50.18</v>
      </c>
      <c r="P8" s="201">
        <v>50.93</v>
      </c>
      <c r="Q8" s="201">
        <v>5.35</v>
      </c>
      <c r="R8" s="201">
        <v>10.27</v>
      </c>
      <c r="S8" s="201">
        <v>6.48</v>
      </c>
      <c r="T8" s="201">
        <v>0</v>
      </c>
      <c r="U8" s="201">
        <v>276.17</v>
      </c>
      <c r="V8" s="201">
        <v>5.0999999999999996</v>
      </c>
      <c r="W8" s="201">
        <v>10.86</v>
      </c>
      <c r="X8" s="201">
        <v>36.380000000000003</v>
      </c>
      <c r="Y8" s="201">
        <v>0</v>
      </c>
      <c r="Z8">
        <v>0</v>
      </c>
      <c r="AA8" s="201">
        <v>7.55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35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158.44</v>
      </c>
      <c r="L9" s="201">
        <v>63.12</v>
      </c>
      <c r="M9" s="201">
        <v>0</v>
      </c>
      <c r="N9" s="201">
        <v>29.84</v>
      </c>
      <c r="O9" s="201">
        <v>50.18</v>
      </c>
      <c r="P9" s="201">
        <v>50.93</v>
      </c>
      <c r="Q9" s="201">
        <v>5.35</v>
      </c>
      <c r="R9" s="201">
        <v>10.27</v>
      </c>
      <c r="S9" s="201">
        <v>6.48</v>
      </c>
      <c r="T9" s="201">
        <v>0</v>
      </c>
      <c r="U9" s="201">
        <v>276.17</v>
      </c>
      <c r="V9" s="201">
        <v>5.0999999999999996</v>
      </c>
      <c r="W9" s="201">
        <v>10.86</v>
      </c>
      <c r="X9" s="201">
        <v>36.380000000000003</v>
      </c>
      <c r="Y9" s="201">
        <v>0</v>
      </c>
      <c r="Z9">
        <v>0</v>
      </c>
      <c r="AA9" s="201">
        <v>7.55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35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158.44</v>
      </c>
      <c r="L10" s="201">
        <v>63.12</v>
      </c>
      <c r="M10" s="201">
        <v>0</v>
      </c>
      <c r="N10" s="201">
        <v>29.84</v>
      </c>
      <c r="O10" s="201">
        <v>50.18</v>
      </c>
      <c r="P10" s="201">
        <v>50.93</v>
      </c>
      <c r="Q10" s="201">
        <v>5.35</v>
      </c>
      <c r="R10" s="201">
        <v>10.27</v>
      </c>
      <c r="S10" s="201">
        <v>6.48</v>
      </c>
      <c r="T10" s="201">
        <v>0</v>
      </c>
      <c r="U10" s="201">
        <v>276.17</v>
      </c>
      <c r="V10" s="201">
        <v>5.0999999999999996</v>
      </c>
      <c r="W10" s="201">
        <v>10.86</v>
      </c>
      <c r="X10" s="201">
        <v>36.380000000000003</v>
      </c>
      <c r="Y10" s="201">
        <v>0</v>
      </c>
      <c r="Z10">
        <v>0</v>
      </c>
      <c r="AA10" s="201">
        <v>7.55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35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158.44</v>
      </c>
      <c r="L11" s="201">
        <v>63.12</v>
      </c>
      <c r="M11" s="201">
        <v>0</v>
      </c>
      <c r="N11" s="201">
        <v>29.84</v>
      </c>
      <c r="O11" s="201">
        <v>50.18</v>
      </c>
      <c r="P11" s="201">
        <v>50.93</v>
      </c>
      <c r="Q11" s="201">
        <v>5.35</v>
      </c>
      <c r="R11" s="201">
        <v>10.27</v>
      </c>
      <c r="S11" s="201">
        <v>6.48</v>
      </c>
      <c r="T11" s="201">
        <v>0</v>
      </c>
      <c r="U11" s="201">
        <v>276.17</v>
      </c>
      <c r="V11" s="201">
        <v>5.0999999999999996</v>
      </c>
      <c r="W11" s="201">
        <v>10.86</v>
      </c>
      <c r="X11" s="201">
        <v>36.380000000000003</v>
      </c>
      <c r="Y11" s="201">
        <v>0</v>
      </c>
      <c r="Z11">
        <v>0</v>
      </c>
      <c r="AA11" s="201">
        <v>7.55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158.44</v>
      </c>
      <c r="L12" s="201">
        <v>63.12</v>
      </c>
      <c r="M12" s="201">
        <v>0</v>
      </c>
      <c r="N12" s="201">
        <v>29.84</v>
      </c>
      <c r="O12" s="201">
        <v>50.18</v>
      </c>
      <c r="P12" s="201">
        <v>50.93</v>
      </c>
      <c r="Q12" s="201">
        <v>5.35</v>
      </c>
      <c r="R12" s="201">
        <v>10.27</v>
      </c>
      <c r="S12" s="201">
        <v>6.48</v>
      </c>
      <c r="T12" s="201">
        <v>0</v>
      </c>
      <c r="U12" s="201">
        <v>276.17</v>
      </c>
      <c r="V12" s="201">
        <v>5.0999999999999996</v>
      </c>
      <c r="W12" s="201">
        <v>10.86</v>
      </c>
      <c r="X12" s="201">
        <v>36.380000000000003</v>
      </c>
      <c r="Y12" s="201">
        <v>0</v>
      </c>
      <c r="Z12">
        <v>0</v>
      </c>
      <c r="AA12" s="201">
        <v>7.55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158.44</v>
      </c>
      <c r="L13" s="201">
        <v>63.13</v>
      </c>
      <c r="M13" s="201">
        <v>0</v>
      </c>
      <c r="N13" s="201">
        <v>29.84</v>
      </c>
      <c r="O13" s="201">
        <v>50.18</v>
      </c>
      <c r="P13" s="201">
        <v>50.93</v>
      </c>
      <c r="Q13" s="201">
        <v>5.35</v>
      </c>
      <c r="R13" s="201">
        <v>10.27</v>
      </c>
      <c r="S13" s="201">
        <v>6.48</v>
      </c>
      <c r="T13" s="201">
        <v>0</v>
      </c>
      <c r="U13" s="201">
        <v>276.17</v>
      </c>
      <c r="V13" s="201">
        <v>5.0999999999999996</v>
      </c>
      <c r="W13" s="201">
        <v>10.86</v>
      </c>
      <c r="X13" s="201">
        <v>36.380000000000003</v>
      </c>
      <c r="Y13" s="201">
        <v>0</v>
      </c>
      <c r="Z13">
        <v>0</v>
      </c>
      <c r="AA13" s="201">
        <v>7.55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158.57</v>
      </c>
      <c r="L14" s="201">
        <v>63.12</v>
      </c>
      <c r="M14" s="201">
        <v>0</v>
      </c>
      <c r="N14" s="201">
        <v>29.84</v>
      </c>
      <c r="O14" s="201">
        <v>50.18</v>
      </c>
      <c r="P14" s="201">
        <v>50.93</v>
      </c>
      <c r="Q14" s="201">
        <v>5.35</v>
      </c>
      <c r="R14" s="201">
        <v>10.27</v>
      </c>
      <c r="S14" s="201">
        <v>6.48</v>
      </c>
      <c r="T14" s="201">
        <v>0</v>
      </c>
      <c r="U14" s="201">
        <v>276.17</v>
      </c>
      <c r="V14" s="201">
        <v>5.0999999999999996</v>
      </c>
      <c r="W14" s="201">
        <v>10.86</v>
      </c>
      <c r="X14" s="201">
        <v>36.380000000000003</v>
      </c>
      <c r="Y14" s="201">
        <v>0</v>
      </c>
      <c r="Z14">
        <v>0</v>
      </c>
      <c r="AA14" s="201">
        <v>7.55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158.57</v>
      </c>
      <c r="L15" s="201">
        <v>63.13</v>
      </c>
      <c r="M15" s="201">
        <v>0</v>
      </c>
      <c r="N15" s="201">
        <v>29.84</v>
      </c>
      <c r="O15" s="201">
        <v>50.18</v>
      </c>
      <c r="P15" s="201">
        <v>50.93</v>
      </c>
      <c r="Q15" s="201">
        <v>5.35</v>
      </c>
      <c r="R15" s="201">
        <v>10.27</v>
      </c>
      <c r="S15" s="201">
        <v>6.48</v>
      </c>
      <c r="T15" s="201">
        <v>0</v>
      </c>
      <c r="U15" s="201">
        <v>276.17</v>
      </c>
      <c r="V15" s="201">
        <v>5.0999999999999996</v>
      </c>
      <c r="W15" s="201">
        <v>10.86</v>
      </c>
      <c r="X15" s="201">
        <v>36.380000000000003</v>
      </c>
      <c r="Y15" s="201">
        <v>0</v>
      </c>
      <c r="Z15">
        <v>0</v>
      </c>
      <c r="AA15" s="201">
        <v>7.55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158.57</v>
      </c>
      <c r="L16" s="201">
        <v>63.13</v>
      </c>
      <c r="M16" s="201">
        <v>0</v>
      </c>
      <c r="N16" s="201">
        <v>29.84</v>
      </c>
      <c r="O16" s="201">
        <v>50.18</v>
      </c>
      <c r="P16" s="201">
        <v>50.93</v>
      </c>
      <c r="Q16" s="201">
        <v>5.35</v>
      </c>
      <c r="R16" s="201">
        <v>10.27</v>
      </c>
      <c r="S16" s="201">
        <v>6.48</v>
      </c>
      <c r="T16" s="201">
        <v>0</v>
      </c>
      <c r="U16" s="201">
        <v>276.17</v>
      </c>
      <c r="V16" s="201">
        <v>5.0999999999999996</v>
      </c>
      <c r="W16" s="201">
        <v>10.86</v>
      </c>
      <c r="X16" s="201">
        <v>36.380000000000003</v>
      </c>
      <c r="Y16" s="201">
        <v>0</v>
      </c>
      <c r="Z16">
        <v>0</v>
      </c>
      <c r="AA16" s="201">
        <v>7.55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158.57</v>
      </c>
      <c r="L17" s="201">
        <v>63.13</v>
      </c>
      <c r="M17" s="201">
        <v>0</v>
      </c>
      <c r="N17" s="201">
        <v>29.84</v>
      </c>
      <c r="O17" s="201">
        <v>50.18</v>
      </c>
      <c r="P17" s="201">
        <v>50.93</v>
      </c>
      <c r="Q17" s="201">
        <v>5.35</v>
      </c>
      <c r="R17" s="201">
        <v>10.27</v>
      </c>
      <c r="S17" s="201">
        <v>6.48</v>
      </c>
      <c r="T17" s="201">
        <v>0</v>
      </c>
      <c r="U17" s="201">
        <v>276.17</v>
      </c>
      <c r="V17" s="201">
        <v>5.0999999999999996</v>
      </c>
      <c r="W17" s="201">
        <v>10.86</v>
      </c>
      <c r="X17" s="201">
        <v>36.380000000000003</v>
      </c>
      <c r="Y17" s="201">
        <v>0</v>
      </c>
      <c r="Z17">
        <v>0</v>
      </c>
      <c r="AA17" s="201">
        <v>7.55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158.57</v>
      </c>
      <c r="L18" s="201">
        <v>63.12</v>
      </c>
      <c r="M18" s="201">
        <v>0</v>
      </c>
      <c r="N18" s="201">
        <v>29.84</v>
      </c>
      <c r="O18" s="201">
        <v>50.18</v>
      </c>
      <c r="P18" s="201">
        <v>50.93</v>
      </c>
      <c r="Q18" s="201">
        <v>5.35</v>
      </c>
      <c r="R18" s="201">
        <v>10.27</v>
      </c>
      <c r="S18" s="201">
        <v>6.48</v>
      </c>
      <c r="T18" s="201">
        <v>0</v>
      </c>
      <c r="U18" s="201">
        <v>276.17</v>
      </c>
      <c r="V18" s="201">
        <v>5.0999999999999996</v>
      </c>
      <c r="W18" s="201">
        <v>10.86</v>
      </c>
      <c r="X18" s="201">
        <v>36.380000000000003</v>
      </c>
      <c r="Y18" s="201">
        <v>0</v>
      </c>
      <c r="Z18">
        <v>0</v>
      </c>
      <c r="AA18" s="201">
        <v>7.55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158.57</v>
      </c>
      <c r="L19" s="201">
        <v>63.12</v>
      </c>
      <c r="M19" s="201">
        <v>0</v>
      </c>
      <c r="N19" s="201">
        <v>29.84</v>
      </c>
      <c r="O19" s="201">
        <v>50.18</v>
      </c>
      <c r="P19" s="201">
        <v>50.93</v>
      </c>
      <c r="Q19" s="201">
        <v>5.35</v>
      </c>
      <c r="R19" s="201">
        <v>10.27</v>
      </c>
      <c r="S19" s="201">
        <v>6.48</v>
      </c>
      <c r="T19" s="201">
        <v>0</v>
      </c>
      <c r="U19" s="201">
        <v>276.17</v>
      </c>
      <c r="V19" s="201">
        <v>5.0999999999999996</v>
      </c>
      <c r="W19" s="201">
        <v>10.86</v>
      </c>
      <c r="X19" s="201">
        <v>36.380000000000003</v>
      </c>
      <c r="Y19" s="201">
        <v>0</v>
      </c>
      <c r="Z19">
        <v>0</v>
      </c>
      <c r="AA19" s="201">
        <v>7.55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158.57</v>
      </c>
      <c r="L20" s="201">
        <v>63.12</v>
      </c>
      <c r="M20" s="201">
        <v>0</v>
      </c>
      <c r="N20" s="201">
        <v>29.84</v>
      </c>
      <c r="O20" s="201">
        <v>50.18</v>
      </c>
      <c r="P20" s="201">
        <v>50.93</v>
      </c>
      <c r="Q20" s="201">
        <v>5.35</v>
      </c>
      <c r="R20" s="201">
        <v>10.27</v>
      </c>
      <c r="S20" s="201">
        <v>6.48</v>
      </c>
      <c r="T20" s="201">
        <v>0</v>
      </c>
      <c r="U20" s="201">
        <v>276.17</v>
      </c>
      <c r="V20" s="201">
        <v>5.0999999999999996</v>
      </c>
      <c r="W20" s="201">
        <v>10.86</v>
      </c>
      <c r="X20" s="201">
        <v>36.380000000000003</v>
      </c>
      <c r="Y20" s="201">
        <v>0</v>
      </c>
      <c r="Z20">
        <v>0</v>
      </c>
      <c r="AA20" s="201">
        <v>7.79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158.57</v>
      </c>
      <c r="L21" s="201">
        <v>63.12</v>
      </c>
      <c r="M21" s="201">
        <v>0</v>
      </c>
      <c r="N21" s="201">
        <v>29.84</v>
      </c>
      <c r="O21" s="201">
        <v>50.18</v>
      </c>
      <c r="P21" s="201">
        <v>50.93</v>
      </c>
      <c r="Q21" s="201">
        <v>5.35</v>
      </c>
      <c r="R21" s="201">
        <v>10.27</v>
      </c>
      <c r="S21" s="201">
        <v>6.48</v>
      </c>
      <c r="T21" s="201">
        <v>0</v>
      </c>
      <c r="U21" s="201">
        <v>276.17</v>
      </c>
      <c r="V21" s="201">
        <v>5.0999999999999996</v>
      </c>
      <c r="W21" s="201">
        <v>10.86</v>
      </c>
      <c r="X21" s="201">
        <v>36.380000000000003</v>
      </c>
      <c r="Y21" s="201">
        <v>0</v>
      </c>
      <c r="Z21">
        <v>0</v>
      </c>
      <c r="AA21" s="201">
        <v>7.79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68.489999999999995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158.58000000000001</v>
      </c>
      <c r="L22" s="201">
        <v>63.12</v>
      </c>
      <c r="M22" s="201">
        <v>0</v>
      </c>
      <c r="N22" s="201">
        <v>29.84</v>
      </c>
      <c r="O22" s="201">
        <v>50.18</v>
      </c>
      <c r="P22" s="201">
        <v>50.93</v>
      </c>
      <c r="Q22" s="201">
        <v>5.35</v>
      </c>
      <c r="R22" s="201">
        <v>10.27</v>
      </c>
      <c r="S22" s="201">
        <v>6.48</v>
      </c>
      <c r="T22" s="201">
        <v>0</v>
      </c>
      <c r="U22" s="201">
        <v>276.17</v>
      </c>
      <c r="V22" s="201">
        <v>5.0999999999999996</v>
      </c>
      <c r="W22" s="201">
        <v>10.86</v>
      </c>
      <c r="X22" s="201">
        <v>36.380000000000003</v>
      </c>
      <c r="Y22" s="201">
        <v>0</v>
      </c>
      <c r="Z22">
        <v>0</v>
      </c>
      <c r="AA22" s="201">
        <v>7.79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68.489999999999995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158.58000000000001</v>
      </c>
      <c r="L23" s="201">
        <v>63.12</v>
      </c>
      <c r="M23" s="201">
        <v>0</v>
      </c>
      <c r="N23" s="201">
        <v>29.84</v>
      </c>
      <c r="O23" s="201">
        <v>50.18</v>
      </c>
      <c r="P23" s="201">
        <v>50.93</v>
      </c>
      <c r="Q23" s="201">
        <v>5.35</v>
      </c>
      <c r="R23" s="201">
        <v>10.27</v>
      </c>
      <c r="S23" s="201">
        <v>6.48</v>
      </c>
      <c r="T23" s="201">
        <v>0</v>
      </c>
      <c r="U23" s="201">
        <v>276.17</v>
      </c>
      <c r="V23" s="201">
        <v>5.0999999999999996</v>
      </c>
      <c r="W23" s="201">
        <v>10.86</v>
      </c>
      <c r="X23" s="201">
        <v>36.380000000000003</v>
      </c>
      <c r="Y23" s="201">
        <v>0</v>
      </c>
      <c r="Z23">
        <v>0</v>
      </c>
      <c r="AA23" s="201">
        <v>7.79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68.489999999999995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158.57</v>
      </c>
      <c r="L24" s="201">
        <v>62.52</v>
      </c>
      <c r="M24" s="201">
        <v>0</v>
      </c>
      <c r="N24" s="201">
        <v>29.84</v>
      </c>
      <c r="O24" s="201">
        <v>50.18</v>
      </c>
      <c r="P24" s="201">
        <v>50.93</v>
      </c>
      <c r="Q24" s="201">
        <v>5.35</v>
      </c>
      <c r="R24" s="201">
        <v>10.27</v>
      </c>
      <c r="S24" s="201">
        <v>6.48</v>
      </c>
      <c r="T24" s="201">
        <v>0</v>
      </c>
      <c r="U24" s="201">
        <v>276.17</v>
      </c>
      <c r="V24" s="201">
        <v>5.0999999999999996</v>
      </c>
      <c r="W24" s="201">
        <v>10.86</v>
      </c>
      <c r="X24" s="201">
        <v>36.380000000000003</v>
      </c>
      <c r="Y24" s="201">
        <v>0</v>
      </c>
      <c r="Z24">
        <v>0</v>
      </c>
      <c r="AA24" s="201">
        <v>7.79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68.489999999999995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158.58000000000001</v>
      </c>
      <c r="L25" s="201">
        <v>59.88</v>
      </c>
      <c r="M25" s="201">
        <v>0</v>
      </c>
      <c r="N25" s="201">
        <v>29.84</v>
      </c>
      <c r="O25" s="201">
        <v>50.18</v>
      </c>
      <c r="P25" s="201">
        <v>50.93</v>
      </c>
      <c r="Q25" s="201">
        <v>5.35</v>
      </c>
      <c r="R25" s="201">
        <v>10.27</v>
      </c>
      <c r="S25" s="201">
        <v>6.48</v>
      </c>
      <c r="T25" s="201">
        <v>0</v>
      </c>
      <c r="U25" s="201">
        <v>276.17</v>
      </c>
      <c r="V25" s="201">
        <v>5.0999999999999996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7.79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68.489999999999995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158.58000000000001</v>
      </c>
      <c r="L26" s="201">
        <v>59.88</v>
      </c>
      <c r="M26" s="201">
        <v>0</v>
      </c>
      <c r="N26" s="201">
        <v>29.84</v>
      </c>
      <c r="O26" s="201">
        <v>50.18</v>
      </c>
      <c r="P26" s="201">
        <v>50.93</v>
      </c>
      <c r="Q26" s="201">
        <v>5.35</v>
      </c>
      <c r="R26" s="201">
        <v>10.27</v>
      </c>
      <c r="S26" s="201">
        <v>6.48</v>
      </c>
      <c r="T26" s="201">
        <v>0</v>
      </c>
      <c r="U26" s="201">
        <v>276.17</v>
      </c>
      <c r="V26" s="201">
        <v>5.28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7.79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135.21</v>
      </c>
      <c r="L27" s="201">
        <v>34.74</v>
      </c>
      <c r="M27" s="201">
        <v>0</v>
      </c>
      <c r="N27" s="201">
        <v>29.84</v>
      </c>
      <c r="O27" s="201">
        <v>50.18</v>
      </c>
      <c r="P27" s="201">
        <v>50.93</v>
      </c>
      <c r="Q27" s="201">
        <v>5.35</v>
      </c>
      <c r="R27" s="201">
        <v>10.27</v>
      </c>
      <c r="S27" s="201">
        <v>6.48</v>
      </c>
      <c r="T27" s="201">
        <v>0</v>
      </c>
      <c r="U27" s="201">
        <v>276.17</v>
      </c>
      <c r="V27" s="201">
        <v>5.0999999999999996</v>
      </c>
      <c r="W27" s="201">
        <v>10.86</v>
      </c>
      <c r="X27" s="201">
        <v>36.380000000000003</v>
      </c>
      <c r="Y27" s="201">
        <v>0</v>
      </c>
      <c r="Z27">
        <v>0</v>
      </c>
      <c r="AA27" s="201">
        <v>7.55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</v>
      </c>
      <c r="AQ27" s="201">
        <v>22.13</v>
      </c>
      <c r="AR27" s="201">
        <v>4.7699999999999996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135.21</v>
      </c>
      <c r="L28" s="201">
        <v>34.74</v>
      </c>
      <c r="M28" s="201">
        <v>0</v>
      </c>
      <c r="N28" s="201">
        <v>29.84</v>
      </c>
      <c r="O28" s="201">
        <v>50.18</v>
      </c>
      <c r="P28" s="201">
        <v>50.93</v>
      </c>
      <c r="Q28" s="201">
        <v>5.35</v>
      </c>
      <c r="R28" s="201">
        <v>10.27</v>
      </c>
      <c r="S28" s="201">
        <v>6.48</v>
      </c>
      <c r="T28" s="201">
        <v>0</v>
      </c>
      <c r="U28" s="201">
        <v>276.17</v>
      </c>
      <c r="V28" s="201">
        <v>5.0999999999999996</v>
      </c>
      <c r="W28" s="201">
        <v>10.86</v>
      </c>
      <c r="X28" s="201">
        <v>36.380000000000003</v>
      </c>
      <c r="Y28" s="201">
        <v>0</v>
      </c>
      <c r="Z28">
        <v>0</v>
      </c>
      <c r="AA28" s="201">
        <v>7.55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</v>
      </c>
      <c r="AQ28" s="201">
        <v>22.13</v>
      </c>
      <c r="AR28" s="201">
        <v>9.59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86.92</v>
      </c>
      <c r="L29" s="201">
        <v>34.74</v>
      </c>
      <c r="M29" s="201">
        <v>0</v>
      </c>
      <c r="N29" s="201">
        <v>29.84</v>
      </c>
      <c r="O29" s="201">
        <v>50.18</v>
      </c>
      <c r="P29" s="201">
        <v>50.93</v>
      </c>
      <c r="Q29" s="201">
        <v>5.35</v>
      </c>
      <c r="R29" s="201">
        <v>10.4</v>
      </c>
      <c r="S29" s="201">
        <v>6.48</v>
      </c>
      <c r="T29" s="201">
        <v>0</v>
      </c>
      <c r="U29" s="201">
        <v>276.17</v>
      </c>
      <c r="V29" s="201">
        <v>5.0999999999999996</v>
      </c>
      <c r="W29" s="201">
        <v>10.86</v>
      </c>
      <c r="X29" s="201">
        <v>36.380000000000003</v>
      </c>
      <c r="Y29" s="201">
        <v>0</v>
      </c>
      <c r="Z29">
        <v>0</v>
      </c>
      <c r="AA29" s="201">
        <v>7.55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</v>
      </c>
      <c r="AQ29" s="201">
        <v>22.13</v>
      </c>
      <c r="AR29" s="201">
        <v>14.45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86.92</v>
      </c>
      <c r="L30" s="201">
        <v>34.74</v>
      </c>
      <c r="M30" s="201">
        <v>0</v>
      </c>
      <c r="N30" s="201">
        <v>29.84</v>
      </c>
      <c r="O30" s="201">
        <v>50.18</v>
      </c>
      <c r="P30" s="201">
        <v>50.93</v>
      </c>
      <c r="Q30" s="201">
        <v>5.35</v>
      </c>
      <c r="R30" s="201">
        <v>10.4</v>
      </c>
      <c r="S30" s="201">
        <v>6.48</v>
      </c>
      <c r="T30" s="201">
        <v>0</v>
      </c>
      <c r="U30" s="201">
        <v>276.17</v>
      </c>
      <c r="V30" s="201">
        <v>5.0999999999999996</v>
      </c>
      <c r="W30" s="201">
        <v>10.87</v>
      </c>
      <c r="X30" s="201">
        <v>36.380000000000003</v>
      </c>
      <c r="Y30" s="201">
        <v>0</v>
      </c>
      <c r="Z30">
        <v>0</v>
      </c>
      <c r="AA30" s="201">
        <v>7.55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</v>
      </c>
      <c r="AQ30" s="201">
        <v>22.13</v>
      </c>
      <c r="AR30" s="201">
        <v>18.61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87.3</v>
      </c>
      <c r="L31" s="201">
        <v>35</v>
      </c>
      <c r="M31" s="201">
        <v>0</v>
      </c>
      <c r="N31" s="201">
        <v>29.84</v>
      </c>
      <c r="O31" s="201">
        <v>50.18</v>
      </c>
      <c r="P31" s="201">
        <v>50.93</v>
      </c>
      <c r="Q31" s="201">
        <v>2.95</v>
      </c>
      <c r="R31" s="201">
        <v>5.8</v>
      </c>
      <c r="S31" s="201">
        <v>3.86</v>
      </c>
      <c r="T31" s="201">
        <v>0</v>
      </c>
      <c r="U31" s="201">
        <v>276.17</v>
      </c>
      <c r="V31" s="201">
        <v>5.0999999999999996</v>
      </c>
      <c r="W31" s="201">
        <v>10.87</v>
      </c>
      <c r="X31" s="201">
        <v>36.380000000000003</v>
      </c>
      <c r="Y31" s="201">
        <v>0</v>
      </c>
      <c r="Z31">
        <v>0</v>
      </c>
      <c r="AA31" s="201">
        <v>7.55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</v>
      </c>
      <c r="AQ31" s="201">
        <v>11.61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87.3</v>
      </c>
      <c r="L32" s="201">
        <v>35</v>
      </c>
      <c r="M32" s="201">
        <v>0</v>
      </c>
      <c r="N32" s="201">
        <v>29.84</v>
      </c>
      <c r="O32" s="201">
        <v>50.18</v>
      </c>
      <c r="P32" s="201">
        <v>50.93</v>
      </c>
      <c r="Q32" s="201">
        <v>2.9</v>
      </c>
      <c r="R32" s="201">
        <v>5.8</v>
      </c>
      <c r="S32" s="201">
        <v>3.86</v>
      </c>
      <c r="T32" s="201">
        <v>0</v>
      </c>
      <c r="U32" s="201">
        <v>276.17</v>
      </c>
      <c r="V32" s="201">
        <v>5.0999999999999996</v>
      </c>
      <c r="W32" s="201">
        <v>10.87</v>
      </c>
      <c r="X32" s="201">
        <v>36.380000000000003</v>
      </c>
      <c r="Y32" s="201">
        <v>0</v>
      </c>
      <c r="Z32">
        <v>0</v>
      </c>
      <c r="AA32" s="201">
        <v>7.55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</v>
      </c>
      <c r="AQ32" s="201">
        <v>11.61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87.3</v>
      </c>
      <c r="L33" s="201">
        <v>35</v>
      </c>
      <c r="M33" s="201">
        <v>0</v>
      </c>
      <c r="N33" s="201">
        <v>29.84</v>
      </c>
      <c r="O33" s="201">
        <v>50.18</v>
      </c>
      <c r="P33" s="201">
        <v>50.93</v>
      </c>
      <c r="Q33" s="201">
        <v>2.9</v>
      </c>
      <c r="R33" s="201">
        <v>5.97</v>
      </c>
      <c r="S33" s="201">
        <v>4</v>
      </c>
      <c r="T33" s="201">
        <v>0</v>
      </c>
      <c r="U33" s="201">
        <v>276.17</v>
      </c>
      <c r="V33" s="201">
        <v>5.0999999999999996</v>
      </c>
      <c r="W33" s="201">
        <v>10.87</v>
      </c>
      <c r="X33" s="201">
        <v>36.380000000000003</v>
      </c>
      <c r="Y33" s="201">
        <v>0</v>
      </c>
      <c r="Z33">
        <v>0</v>
      </c>
      <c r="AA33" s="201">
        <v>7.55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</v>
      </c>
      <c r="AQ33" s="201">
        <v>14.65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87.3</v>
      </c>
      <c r="L34" s="201">
        <v>35</v>
      </c>
      <c r="M34" s="201">
        <v>0</v>
      </c>
      <c r="N34" s="201">
        <v>29.84</v>
      </c>
      <c r="O34" s="201">
        <v>50.18</v>
      </c>
      <c r="P34" s="201">
        <v>50.93</v>
      </c>
      <c r="Q34" s="201">
        <v>2.9</v>
      </c>
      <c r="R34" s="201">
        <v>5.97</v>
      </c>
      <c r="S34" s="201">
        <v>4</v>
      </c>
      <c r="T34" s="201">
        <v>0</v>
      </c>
      <c r="U34" s="201">
        <v>276.17</v>
      </c>
      <c r="V34" s="201">
        <v>5.0999999999999996</v>
      </c>
      <c r="W34" s="201">
        <v>10.87</v>
      </c>
      <c r="X34" s="201">
        <v>36.380000000000003</v>
      </c>
      <c r="Y34" s="201">
        <v>0</v>
      </c>
      <c r="Z34">
        <v>0</v>
      </c>
      <c r="AA34" s="201">
        <v>7.55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68.489999999999995</v>
      </c>
      <c r="AQ34" s="201">
        <v>14.65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</v>
      </c>
      <c r="L35" s="201">
        <v>35</v>
      </c>
      <c r="M35" s="201">
        <v>0</v>
      </c>
      <c r="N35" s="201">
        <v>29.84</v>
      </c>
      <c r="O35" s="201">
        <v>50.18</v>
      </c>
      <c r="P35" s="201">
        <v>50.93</v>
      </c>
      <c r="Q35" s="201">
        <v>2.9</v>
      </c>
      <c r="R35" s="201">
        <v>5.97</v>
      </c>
      <c r="S35" s="201">
        <v>4</v>
      </c>
      <c r="T35" s="201">
        <v>0</v>
      </c>
      <c r="U35" s="201">
        <v>276.17</v>
      </c>
      <c r="V35" s="201">
        <v>5.0999999999999996</v>
      </c>
      <c r="W35" s="201">
        <v>10.87</v>
      </c>
      <c r="X35" s="201">
        <v>36.380000000000003</v>
      </c>
      <c r="Y35" s="201">
        <v>0</v>
      </c>
      <c r="Z35">
        <v>0</v>
      </c>
      <c r="AA35" s="201">
        <v>7.55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68.5</v>
      </c>
      <c r="AQ35" s="201">
        <v>14.65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</v>
      </c>
      <c r="L36" s="201">
        <v>35</v>
      </c>
      <c r="M36" s="201">
        <v>0</v>
      </c>
      <c r="N36" s="201">
        <v>29.84</v>
      </c>
      <c r="O36" s="201">
        <v>50.18</v>
      </c>
      <c r="P36" s="201">
        <v>50.93</v>
      </c>
      <c r="Q36" s="201">
        <v>2.9</v>
      </c>
      <c r="R36" s="201">
        <v>5.97</v>
      </c>
      <c r="S36" s="201">
        <v>4</v>
      </c>
      <c r="T36" s="201">
        <v>0</v>
      </c>
      <c r="U36" s="201">
        <v>276.17</v>
      </c>
      <c r="V36" s="201">
        <v>5.0999999999999996</v>
      </c>
      <c r="W36" s="201">
        <v>10.87</v>
      </c>
      <c r="X36" s="201">
        <v>36.380000000000003</v>
      </c>
      <c r="Y36" s="201">
        <v>0</v>
      </c>
      <c r="Z36">
        <v>0</v>
      </c>
      <c r="AA36" s="201">
        <v>7.55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68.5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</v>
      </c>
      <c r="L37" s="201">
        <v>35</v>
      </c>
      <c r="M37" s="201">
        <v>0</v>
      </c>
      <c r="N37" s="201">
        <v>29.84</v>
      </c>
      <c r="O37" s="201">
        <v>50.18</v>
      </c>
      <c r="P37" s="201">
        <v>50.93</v>
      </c>
      <c r="Q37" s="201">
        <v>2.9</v>
      </c>
      <c r="R37" s="201">
        <v>5.97</v>
      </c>
      <c r="S37" s="201">
        <v>4</v>
      </c>
      <c r="T37" s="201">
        <v>0</v>
      </c>
      <c r="U37" s="201">
        <v>276.17</v>
      </c>
      <c r="V37" s="201">
        <v>5.0999999999999996</v>
      </c>
      <c r="W37" s="201">
        <v>10.87</v>
      </c>
      <c r="X37" s="201">
        <v>36.380000000000003</v>
      </c>
      <c r="Y37" s="201">
        <v>0</v>
      </c>
      <c r="Z37">
        <v>0</v>
      </c>
      <c r="AA37" s="201">
        <v>7.55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68.5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</v>
      </c>
      <c r="L38" s="201">
        <v>35</v>
      </c>
      <c r="M38" s="201">
        <v>0</v>
      </c>
      <c r="N38" s="201">
        <v>29.84</v>
      </c>
      <c r="O38" s="201">
        <v>50.18</v>
      </c>
      <c r="P38" s="201">
        <v>50.93</v>
      </c>
      <c r="Q38" s="201">
        <v>2.9</v>
      </c>
      <c r="R38" s="201">
        <v>5.97</v>
      </c>
      <c r="S38" s="201">
        <v>4</v>
      </c>
      <c r="T38" s="201">
        <v>0</v>
      </c>
      <c r="U38" s="201">
        <v>276.17</v>
      </c>
      <c r="V38" s="201">
        <v>5.0999999999999996</v>
      </c>
      <c r="W38" s="201">
        <v>10.87</v>
      </c>
      <c r="X38" s="201">
        <v>36.380000000000003</v>
      </c>
      <c r="Y38" s="201">
        <v>0</v>
      </c>
      <c r="Z38">
        <v>0</v>
      </c>
      <c r="AA38" s="201">
        <v>7.55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68.5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</v>
      </c>
      <c r="L39" s="201">
        <v>35</v>
      </c>
      <c r="M39" s="201">
        <v>0</v>
      </c>
      <c r="N39" s="201">
        <v>29.84</v>
      </c>
      <c r="O39" s="201">
        <v>50.18</v>
      </c>
      <c r="P39" s="201">
        <v>50.93</v>
      </c>
      <c r="Q39" s="201">
        <v>2.9</v>
      </c>
      <c r="R39" s="201">
        <v>5.97</v>
      </c>
      <c r="S39" s="201">
        <v>4</v>
      </c>
      <c r="T39" s="201">
        <v>0</v>
      </c>
      <c r="U39" s="201">
        <v>276.17</v>
      </c>
      <c r="V39" s="201">
        <v>5.0999999999999996</v>
      </c>
      <c r="W39" s="201">
        <v>10.87</v>
      </c>
      <c r="X39" s="201">
        <v>36.380000000000003</v>
      </c>
      <c r="Y39" s="201">
        <v>0</v>
      </c>
      <c r="Z39">
        <v>0</v>
      </c>
      <c r="AA39" s="201">
        <v>7.55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68.5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</v>
      </c>
      <c r="L40" s="201">
        <v>35</v>
      </c>
      <c r="M40" s="201">
        <v>0</v>
      </c>
      <c r="N40" s="201">
        <v>29.84</v>
      </c>
      <c r="O40" s="201">
        <v>50.18</v>
      </c>
      <c r="P40" s="201">
        <v>50.93</v>
      </c>
      <c r="Q40" s="201">
        <v>2.9</v>
      </c>
      <c r="R40" s="201">
        <v>5.97</v>
      </c>
      <c r="S40" s="201">
        <v>4</v>
      </c>
      <c r="T40" s="201">
        <v>0</v>
      </c>
      <c r="U40" s="201">
        <v>276.17</v>
      </c>
      <c r="V40" s="201">
        <v>5.0999999999999996</v>
      </c>
      <c r="W40" s="201">
        <v>10.87</v>
      </c>
      <c r="X40" s="201">
        <v>36.380000000000003</v>
      </c>
      <c r="Y40" s="201">
        <v>0</v>
      </c>
      <c r="Z40">
        <v>0</v>
      </c>
      <c r="AA40" s="201">
        <v>7.31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68.5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</v>
      </c>
      <c r="L41" s="201">
        <v>35</v>
      </c>
      <c r="M41" s="201">
        <v>0</v>
      </c>
      <c r="N41" s="201">
        <v>29.84</v>
      </c>
      <c r="O41" s="201">
        <v>50.18</v>
      </c>
      <c r="P41" s="201">
        <v>50.93</v>
      </c>
      <c r="Q41" s="201">
        <v>2.9</v>
      </c>
      <c r="R41" s="201">
        <v>5.97</v>
      </c>
      <c r="S41" s="201">
        <v>4</v>
      </c>
      <c r="T41" s="201">
        <v>0</v>
      </c>
      <c r="U41" s="201">
        <v>276.17</v>
      </c>
      <c r="V41" s="201">
        <v>5.0999999999999996</v>
      </c>
      <c r="W41" s="201">
        <v>10.87</v>
      </c>
      <c r="X41" s="201">
        <v>36.380000000000003</v>
      </c>
      <c r="Y41" s="201">
        <v>0</v>
      </c>
      <c r="Z41">
        <v>0</v>
      </c>
      <c r="AA41" s="201">
        <v>7.31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68.5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87.3</v>
      </c>
      <c r="L42" s="201">
        <v>35</v>
      </c>
      <c r="M42" s="201">
        <v>0</v>
      </c>
      <c r="N42" s="201">
        <v>29.84</v>
      </c>
      <c r="O42" s="201">
        <v>50.18</v>
      </c>
      <c r="P42" s="201">
        <v>50.93</v>
      </c>
      <c r="Q42" s="201">
        <v>2.9</v>
      </c>
      <c r="R42" s="201">
        <v>5.97</v>
      </c>
      <c r="S42" s="201">
        <v>4</v>
      </c>
      <c r="T42" s="201">
        <v>0</v>
      </c>
      <c r="U42" s="201">
        <v>276.17</v>
      </c>
      <c r="V42" s="201">
        <v>5.0999999999999996</v>
      </c>
      <c r="W42" s="201">
        <v>10.87</v>
      </c>
      <c r="X42" s="201">
        <v>36.380000000000003</v>
      </c>
      <c r="Y42" s="201">
        <v>0</v>
      </c>
      <c r="Z42">
        <v>0</v>
      </c>
      <c r="AA42" s="201">
        <v>7.31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68.5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86.92</v>
      </c>
      <c r="L43" s="201">
        <v>35</v>
      </c>
      <c r="M43" s="201">
        <v>0</v>
      </c>
      <c r="N43" s="201">
        <v>29.13</v>
      </c>
      <c r="O43" s="201">
        <v>48.92</v>
      </c>
      <c r="P43" s="201">
        <v>49.19</v>
      </c>
      <c r="Q43" s="201">
        <v>2.9</v>
      </c>
      <c r="R43" s="201">
        <v>5.79</v>
      </c>
      <c r="S43" s="201">
        <v>3.86</v>
      </c>
      <c r="T43" s="201">
        <v>0</v>
      </c>
      <c r="U43" s="201">
        <v>279.14999999999998</v>
      </c>
      <c r="V43" s="201">
        <v>5.0999999999999996</v>
      </c>
      <c r="W43" s="201">
        <v>10.87</v>
      </c>
      <c r="X43" s="201">
        <v>36.380000000000003</v>
      </c>
      <c r="Y43" s="201">
        <v>0</v>
      </c>
      <c r="Z43">
        <v>0</v>
      </c>
      <c r="AA43" s="201">
        <v>7.31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68.5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86.92</v>
      </c>
      <c r="L44" s="201">
        <v>35</v>
      </c>
      <c r="M44" s="201">
        <v>0</v>
      </c>
      <c r="N44" s="201">
        <v>29.13</v>
      </c>
      <c r="O44" s="201">
        <v>48.92</v>
      </c>
      <c r="P44" s="201">
        <v>49.19</v>
      </c>
      <c r="Q44" s="201">
        <v>2.9</v>
      </c>
      <c r="R44" s="201">
        <v>5.79</v>
      </c>
      <c r="S44" s="201">
        <v>3.86</v>
      </c>
      <c r="T44" s="201">
        <v>0</v>
      </c>
      <c r="U44" s="201">
        <v>279.58</v>
      </c>
      <c r="V44" s="201">
        <v>5.0999999999999996</v>
      </c>
      <c r="W44" s="201">
        <v>10.86</v>
      </c>
      <c r="X44" s="201">
        <v>36.380000000000003</v>
      </c>
      <c r="Y44" s="201">
        <v>0</v>
      </c>
      <c r="Z44">
        <v>0</v>
      </c>
      <c r="AA44" s="201">
        <v>7.31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68.489999999999995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86.92</v>
      </c>
      <c r="L45" s="201">
        <v>33.799999999999997</v>
      </c>
      <c r="M45" s="201">
        <v>0</v>
      </c>
      <c r="N45" s="201">
        <v>29.13</v>
      </c>
      <c r="O45" s="201">
        <v>48.92</v>
      </c>
      <c r="P45" s="201">
        <v>49.19</v>
      </c>
      <c r="Q45" s="201">
        <v>2.9</v>
      </c>
      <c r="R45" s="201">
        <v>5.79</v>
      </c>
      <c r="S45" s="201">
        <v>3.86</v>
      </c>
      <c r="T45" s="201">
        <v>0</v>
      </c>
      <c r="U45" s="201">
        <v>279.58</v>
      </c>
      <c r="V45" s="201">
        <v>5.0999999999999996</v>
      </c>
      <c r="W45" s="201">
        <v>10.86</v>
      </c>
      <c r="X45" s="201">
        <v>36.380000000000003</v>
      </c>
      <c r="Y45" s="201">
        <v>0</v>
      </c>
      <c r="Z45">
        <v>0</v>
      </c>
      <c r="AA45" s="201">
        <v>7.31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86.92</v>
      </c>
      <c r="L46" s="201">
        <v>33.799999999999997</v>
      </c>
      <c r="M46" s="201">
        <v>0</v>
      </c>
      <c r="N46" s="201">
        <v>29.13</v>
      </c>
      <c r="O46" s="201">
        <v>48.92</v>
      </c>
      <c r="P46" s="201">
        <v>49.19</v>
      </c>
      <c r="Q46" s="201">
        <v>2.9</v>
      </c>
      <c r="R46" s="201">
        <v>5.8</v>
      </c>
      <c r="S46" s="201">
        <v>3.86</v>
      </c>
      <c r="T46" s="201">
        <v>0</v>
      </c>
      <c r="U46" s="201">
        <v>279.58</v>
      </c>
      <c r="V46" s="201">
        <v>5.0999999999999996</v>
      </c>
      <c r="W46" s="201">
        <v>10.86</v>
      </c>
      <c r="X46" s="201">
        <v>36.380000000000003</v>
      </c>
      <c r="Y46" s="201">
        <v>0</v>
      </c>
      <c r="Z46">
        <v>0</v>
      </c>
      <c r="AA46" s="201">
        <v>7.31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68.489999999999995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86.92</v>
      </c>
      <c r="L47" s="201">
        <v>33.799999999999997</v>
      </c>
      <c r="M47" s="201">
        <v>0</v>
      </c>
      <c r="N47" s="201">
        <v>29.13</v>
      </c>
      <c r="O47" s="201">
        <v>48.92</v>
      </c>
      <c r="P47" s="201">
        <v>49.19</v>
      </c>
      <c r="Q47" s="201">
        <v>2.9</v>
      </c>
      <c r="R47" s="201">
        <v>5.8</v>
      </c>
      <c r="S47" s="201">
        <v>3.86</v>
      </c>
      <c r="T47" s="201">
        <v>0</v>
      </c>
      <c r="U47" s="201">
        <v>279.58</v>
      </c>
      <c r="V47" s="201">
        <v>5.0999999999999996</v>
      </c>
      <c r="W47" s="201">
        <v>10.86</v>
      </c>
      <c r="X47" s="201">
        <v>36.380000000000003</v>
      </c>
      <c r="Y47" s="201">
        <v>0</v>
      </c>
      <c r="Z47">
        <v>0</v>
      </c>
      <c r="AA47" s="201">
        <v>7.31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68.489999999999995</v>
      </c>
      <c r="AQ47" s="201">
        <v>11.61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86.92</v>
      </c>
      <c r="L48" s="201">
        <v>33.799999999999997</v>
      </c>
      <c r="M48" s="201">
        <v>0</v>
      </c>
      <c r="N48" s="201">
        <v>29.13</v>
      </c>
      <c r="O48" s="201">
        <v>48.92</v>
      </c>
      <c r="P48" s="201">
        <v>49.19</v>
      </c>
      <c r="Q48" s="201">
        <v>2.9</v>
      </c>
      <c r="R48" s="201">
        <v>5.8</v>
      </c>
      <c r="S48" s="201">
        <v>3.86</v>
      </c>
      <c r="T48" s="201">
        <v>0</v>
      </c>
      <c r="U48" s="201">
        <v>279.58</v>
      </c>
      <c r="V48" s="201">
        <v>5.0999999999999996</v>
      </c>
      <c r="W48" s="201">
        <v>10.86</v>
      </c>
      <c r="X48" s="201">
        <v>36.380000000000003</v>
      </c>
      <c r="Y48" s="201">
        <v>0</v>
      </c>
      <c r="Z48">
        <v>0</v>
      </c>
      <c r="AA48" s="201">
        <v>7.31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68.489999999999995</v>
      </c>
      <c r="AQ48" s="201">
        <v>11.59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86.92</v>
      </c>
      <c r="L49" s="201">
        <v>33.799999999999997</v>
      </c>
      <c r="M49" s="201">
        <v>0</v>
      </c>
      <c r="N49" s="201">
        <v>29.13</v>
      </c>
      <c r="O49" s="201">
        <v>48.92</v>
      </c>
      <c r="P49" s="201">
        <v>49.19</v>
      </c>
      <c r="Q49" s="201">
        <v>2.9</v>
      </c>
      <c r="R49" s="201">
        <v>5.8</v>
      </c>
      <c r="S49" s="201">
        <v>3.86</v>
      </c>
      <c r="T49" s="201">
        <v>0</v>
      </c>
      <c r="U49" s="201">
        <v>279.58</v>
      </c>
      <c r="V49" s="201">
        <v>5.0999999999999996</v>
      </c>
      <c r="W49" s="201">
        <v>10.86</v>
      </c>
      <c r="X49" s="201">
        <v>36.380000000000003</v>
      </c>
      <c r="Y49" s="201">
        <v>0</v>
      </c>
      <c r="Z49">
        <v>0</v>
      </c>
      <c r="AA49" s="201">
        <v>7.31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68.489999999999995</v>
      </c>
      <c r="AQ49" s="201">
        <v>11.59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86.92</v>
      </c>
      <c r="L50" s="201">
        <v>33.799999999999997</v>
      </c>
      <c r="M50" s="201">
        <v>0</v>
      </c>
      <c r="N50" s="201">
        <v>29.13</v>
      </c>
      <c r="O50" s="201">
        <v>48.92</v>
      </c>
      <c r="P50" s="201">
        <v>49.19</v>
      </c>
      <c r="Q50" s="201">
        <v>2.9</v>
      </c>
      <c r="R50" s="201">
        <v>5.8</v>
      </c>
      <c r="S50" s="201">
        <v>3.86</v>
      </c>
      <c r="T50" s="201">
        <v>0</v>
      </c>
      <c r="U50" s="201">
        <v>279.58</v>
      </c>
      <c r="V50" s="201">
        <v>5.0999999999999996</v>
      </c>
      <c r="W50" s="201">
        <v>10.86</v>
      </c>
      <c r="X50" s="201">
        <v>36.380000000000003</v>
      </c>
      <c r="Y50" s="201">
        <v>0</v>
      </c>
      <c r="Z50">
        <v>0</v>
      </c>
      <c r="AA50" s="201">
        <v>7.31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68.489999999999995</v>
      </c>
      <c r="AQ50" s="201">
        <v>11.59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86.92</v>
      </c>
      <c r="L51" s="201">
        <v>33.799999999999997</v>
      </c>
      <c r="M51" s="201">
        <v>0</v>
      </c>
      <c r="N51" s="201">
        <v>29.13</v>
      </c>
      <c r="O51" s="201">
        <v>48.92</v>
      </c>
      <c r="P51" s="201">
        <v>49.19</v>
      </c>
      <c r="Q51" s="201">
        <v>2.9</v>
      </c>
      <c r="R51" s="201">
        <v>5.8</v>
      </c>
      <c r="S51" s="201">
        <v>3.86</v>
      </c>
      <c r="T51" s="201">
        <v>0</v>
      </c>
      <c r="U51" s="201">
        <v>279.58</v>
      </c>
      <c r="V51" s="201">
        <v>5.0999999999999996</v>
      </c>
      <c r="W51" s="201">
        <v>10.86</v>
      </c>
      <c r="X51" s="201">
        <v>36.380000000000003</v>
      </c>
      <c r="Y51" s="201">
        <v>0</v>
      </c>
      <c r="Z51">
        <v>0</v>
      </c>
      <c r="AA51" s="201">
        <v>7.31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68.489999999999995</v>
      </c>
      <c r="AQ51" s="201">
        <v>11.59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86.92</v>
      </c>
      <c r="L52" s="201">
        <v>33.799999999999997</v>
      </c>
      <c r="M52" s="201">
        <v>0</v>
      </c>
      <c r="N52" s="201">
        <v>29.13</v>
      </c>
      <c r="O52" s="201">
        <v>48.92</v>
      </c>
      <c r="P52" s="201">
        <v>49.19</v>
      </c>
      <c r="Q52" s="201">
        <v>2.9</v>
      </c>
      <c r="R52" s="201">
        <v>5.8</v>
      </c>
      <c r="S52" s="201">
        <v>3.86</v>
      </c>
      <c r="T52" s="201">
        <v>0</v>
      </c>
      <c r="U52" s="201">
        <v>279.58</v>
      </c>
      <c r="V52" s="201">
        <v>5.0999999999999996</v>
      </c>
      <c r="W52" s="201">
        <v>10.86</v>
      </c>
      <c r="X52" s="201">
        <v>36.380000000000003</v>
      </c>
      <c r="Y52" s="201">
        <v>0</v>
      </c>
      <c r="Z52">
        <v>0</v>
      </c>
      <c r="AA52" s="201">
        <v>7.31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68.489999999999995</v>
      </c>
      <c r="AQ52" s="201">
        <v>11.59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86.92</v>
      </c>
      <c r="L53" s="201">
        <v>33.799999999999997</v>
      </c>
      <c r="M53" s="201">
        <v>0</v>
      </c>
      <c r="N53" s="201">
        <v>29.13</v>
      </c>
      <c r="O53" s="201">
        <v>48.92</v>
      </c>
      <c r="P53" s="201">
        <v>49.19</v>
      </c>
      <c r="Q53" s="201">
        <v>2.9</v>
      </c>
      <c r="R53" s="201">
        <v>5.8</v>
      </c>
      <c r="S53" s="201">
        <v>3.86</v>
      </c>
      <c r="T53" s="201">
        <v>0</v>
      </c>
      <c r="U53" s="201">
        <v>279.58</v>
      </c>
      <c r="V53" s="201">
        <v>5.0999999999999996</v>
      </c>
      <c r="W53" s="201">
        <v>10.86</v>
      </c>
      <c r="X53" s="201">
        <v>36.380000000000003</v>
      </c>
      <c r="Y53" s="201">
        <v>0</v>
      </c>
      <c r="Z53">
        <v>0</v>
      </c>
      <c r="AA53" s="201">
        <v>7.31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68.489999999999995</v>
      </c>
      <c r="AQ53" s="201">
        <v>11.59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86.92</v>
      </c>
      <c r="L54" s="201">
        <v>33.799999999999997</v>
      </c>
      <c r="M54" s="201">
        <v>0</v>
      </c>
      <c r="N54" s="201">
        <v>29.13</v>
      </c>
      <c r="O54" s="201">
        <v>48.92</v>
      </c>
      <c r="P54" s="201">
        <v>49.19</v>
      </c>
      <c r="Q54" s="201">
        <v>2.9</v>
      </c>
      <c r="R54" s="201">
        <v>5.8</v>
      </c>
      <c r="S54" s="201">
        <v>3.86</v>
      </c>
      <c r="T54" s="201">
        <v>0</v>
      </c>
      <c r="U54" s="201">
        <v>279.58</v>
      </c>
      <c r="V54" s="201">
        <v>5.0999999999999996</v>
      </c>
      <c r="W54" s="201">
        <v>10.86</v>
      </c>
      <c r="X54" s="201">
        <v>36.380000000000003</v>
      </c>
      <c r="Y54" s="201">
        <v>0</v>
      </c>
      <c r="Z54">
        <v>0</v>
      </c>
      <c r="AA54" s="201">
        <v>7.31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68.489999999999995</v>
      </c>
      <c r="AQ54" s="201">
        <v>11.59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86.92</v>
      </c>
      <c r="L55" s="201">
        <v>33.799999999999997</v>
      </c>
      <c r="M55" s="201">
        <v>0</v>
      </c>
      <c r="N55" s="201">
        <v>29.13</v>
      </c>
      <c r="O55" s="201">
        <v>48.92</v>
      </c>
      <c r="P55" s="201">
        <v>49.19</v>
      </c>
      <c r="Q55" s="201">
        <v>2.9</v>
      </c>
      <c r="R55" s="201">
        <v>5.8</v>
      </c>
      <c r="S55" s="201">
        <v>3.86</v>
      </c>
      <c r="T55" s="201">
        <v>0</v>
      </c>
      <c r="U55" s="201">
        <v>278.44</v>
      </c>
      <c r="V55" s="201">
        <v>5.0999999999999996</v>
      </c>
      <c r="W55" s="201">
        <v>10.86</v>
      </c>
      <c r="X55" s="201">
        <v>36.380000000000003</v>
      </c>
      <c r="Y55" s="201">
        <v>0</v>
      </c>
      <c r="Z55">
        <v>0</v>
      </c>
      <c r="AA55" s="201">
        <v>7.31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68.489999999999995</v>
      </c>
      <c r="AQ55" s="201">
        <v>11.59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86.92</v>
      </c>
      <c r="L56" s="201">
        <v>33.799999999999997</v>
      </c>
      <c r="M56" s="201">
        <v>0</v>
      </c>
      <c r="N56" s="201">
        <v>29.13</v>
      </c>
      <c r="O56" s="201">
        <v>48.92</v>
      </c>
      <c r="P56" s="201">
        <v>49.19</v>
      </c>
      <c r="Q56" s="201">
        <v>2.9</v>
      </c>
      <c r="R56" s="201">
        <v>5.8</v>
      </c>
      <c r="S56" s="201">
        <v>3.86</v>
      </c>
      <c r="T56" s="201">
        <v>0</v>
      </c>
      <c r="U56" s="201">
        <v>278.44</v>
      </c>
      <c r="V56" s="201">
        <v>5.0999999999999996</v>
      </c>
      <c r="W56" s="201">
        <v>10.86</v>
      </c>
      <c r="X56" s="201">
        <v>36.380000000000003</v>
      </c>
      <c r="Y56" s="201">
        <v>0</v>
      </c>
      <c r="Z56">
        <v>0</v>
      </c>
      <c r="AA56" s="201">
        <v>7.31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68.489999999999995</v>
      </c>
      <c r="AQ56" s="201">
        <v>11.59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86.92</v>
      </c>
      <c r="L57" s="201">
        <v>32.409999999999997</v>
      </c>
      <c r="M57" s="201">
        <v>0</v>
      </c>
      <c r="N57" s="201">
        <v>29.13</v>
      </c>
      <c r="O57" s="201">
        <v>48.92</v>
      </c>
      <c r="P57" s="201">
        <v>50.93</v>
      </c>
      <c r="Q57" s="201">
        <v>5.35</v>
      </c>
      <c r="R57" s="201">
        <v>10.4</v>
      </c>
      <c r="S57" s="201">
        <v>6.48</v>
      </c>
      <c r="T57" s="201">
        <v>0</v>
      </c>
      <c r="U57" s="201">
        <v>278.44</v>
      </c>
      <c r="V57" s="201">
        <v>5.0999999999999996</v>
      </c>
      <c r="W57" s="201">
        <v>10.86</v>
      </c>
      <c r="X57" s="201">
        <v>36.380000000000003</v>
      </c>
      <c r="Y57" s="201">
        <v>0</v>
      </c>
      <c r="Z57">
        <v>0</v>
      </c>
      <c r="AA57" s="201">
        <v>7.08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68.489999999999995</v>
      </c>
      <c r="AQ57" s="201">
        <v>22.13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86.92</v>
      </c>
      <c r="L58" s="201">
        <v>33.799999999999997</v>
      </c>
      <c r="M58" s="201">
        <v>0</v>
      </c>
      <c r="N58" s="201">
        <v>29.13</v>
      </c>
      <c r="O58" s="201">
        <v>48.92</v>
      </c>
      <c r="P58" s="201">
        <v>53.12</v>
      </c>
      <c r="Q58" s="201">
        <v>5.35</v>
      </c>
      <c r="R58" s="201">
        <v>10.4</v>
      </c>
      <c r="S58" s="201">
        <v>6.48</v>
      </c>
      <c r="T58" s="201">
        <v>0</v>
      </c>
      <c r="U58" s="201">
        <v>278.44</v>
      </c>
      <c r="V58" s="201">
        <v>5.0999999999999996</v>
      </c>
      <c r="W58" s="201">
        <v>10.86</v>
      </c>
      <c r="X58" s="201">
        <v>36.380000000000003</v>
      </c>
      <c r="Y58" s="201">
        <v>0</v>
      </c>
      <c r="Z58">
        <v>0</v>
      </c>
      <c r="AA58" s="201">
        <v>7.08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68.489999999999995</v>
      </c>
      <c r="AQ58" s="201">
        <v>22.13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158.57</v>
      </c>
      <c r="L59" s="201">
        <v>33.799999999999997</v>
      </c>
      <c r="M59" s="201">
        <v>0</v>
      </c>
      <c r="N59" s="201">
        <v>29.13</v>
      </c>
      <c r="O59" s="201">
        <v>48.92</v>
      </c>
      <c r="P59" s="201">
        <v>50.93</v>
      </c>
      <c r="Q59" s="201">
        <v>5.35</v>
      </c>
      <c r="R59" s="201">
        <v>10.4</v>
      </c>
      <c r="S59" s="201">
        <v>6.48</v>
      </c>
      <c r="T59" s="201">
        <v>0</v>
      </c>
      <c r="U59" s="201">
        <v>278.44</v>
      </c>
      <c r="V59" s="201">
        <v>5.0999999999999996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7.08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68.489999999999995</v>
      </c>
      <c r="AQ59" s="201">
        <v>22.13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158.57</v>
      </c>
      <c r="L60" s="201">
        <v>33.799999999999997</v>
      </c>
      <c r="M60" s="201">
        <v>0</v>
      </c>
      <c r="N60" s="201">
        <v>29.13</v>
      </c>
      <c r="O60" s="201">
        <v>48.92</v>
      </c>
      <c r="P60" s="201">
        <v>50.93</v>
      </c>
      <c r="Q60" s="201">
        <v>5.35</v>
      </c>
      <c r="R60" s="201">
        <v>10.4</v>
      </c>
      <c r="S60" s="201">
        <v>6.48</v>
      </c>
      <c r="T60" s="201">
        <v>0</v>
      </c>
      <c r="U60" s="201">
        <v>278.44</v>
      </c>
      <c r="V60" s="201">
        <v>5.0999999999999996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7.08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68.489999999999995</v>
      </c>
      <c r="AQ60" s="201">
        <v>22.13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158.57</v>
      </c>
      <c r="L61" s="201">
        <v>63.12</v>
      </c>
      <c r="M61" s="201">
        <v>0</v>
      </c>
      <c r="N61" s="201">
        <v>29.13</v>
      </c>
      <c r="O61" s="201">
        <v>48.92</v>
      </c>
      <c r="P61" s="201">
        <v>62.08</v>
      </c>
      <c r="Q61" s="201">
        <v>5.35</v>
      </c>
      <c r="R61" s="201">
        <v>10.4</v>
      </c>
      <c r="S61" s="201">
        <v>6.48</v>
      </c>
      <c r="T61" s="201">
        <v>0</v>
      </c>
      <c r="U61" s="201">
        <v>278.44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7.08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68.489999999999995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158.57</v>
      </c>
      <c r="L62" s="201">
        <v>63.12</v>
      </c>
      <c r="M62" s="201">
        <v>0</v>
      </c>
      <c r="N62" s="201">
        <v>29.13</v>
      </c>
      <c r="O62" s="201">
        <v>48.92</v>
      </c>
      <c r="P62" s="201">
        <v>63.01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278.44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7.08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158.57</v>
      </c>
      <c r="L63" s="201">
        <v>63.12</v>
      </c>
      <c r="M63" s="201">
        <v>0</v>
      </c>
      <c r="N63" s="201">
        <v>29.13</v>
      </c>
      <c r="O63" s="201">
        <v>48.92</v>
      </c>
      <c r="P63" s="201">
        <v>63.94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278.44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7.08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158.57</v>
      </c>
      <c r="L64" s="201">
        <v>63.12</v>
      </c>
      <c r="M64" s="201">
        <v>0</v>
      </c>
      <c r="N64" s="201">
        <v>29.13</v>
      </c>
      <c r="O64" s="201">
        <v>48.92</v>
      </c>
      <c r="P64" s="201">
        <v>64.87</v>
      </c>
      <c r="Q64" s="201">
        <v>5.35</v>
      </c>
      <c r="R64" s="201">
        <v>8.91</v>
      </c>
      <c r="S64" s="201">
        <v>6.48</v>
      </c>
      <c r="T64" s="201">
        <v>0</v>
      </c>
      <c r="U64" s="201">
        <v>278.44</v>
      </c>
      <c r="V64" s="201">
        <v>5.0999999999999996</v>
      </c>
      <c r="W64" s="201">
        <v>10.86</v>
      </c>
      <c r="X64" s="201">
        <v>36.380000000000003</v>
      </c>
      <c r="Y64" s="201">
        <v>0</v>
      </c>
      <c r="Z64">
        <v>0</v>
      </c>
      <c r="AA64" s="201">
        <v>7.08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158.57</v>
      </c>
      <c r="L65" s="201">
        <v>63.12</v>
      </c>
      <c r="M65" s="201">
        <v>0</v>
      </c>
      <c r="N65" s="201">
        <v>29.13</v>
      </c>
      <c r="O65" s="201">
        <v>48.92</v>
      </c>
      <c r="P65" s="201">
        <v>65.8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278.44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7.08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158.57</v>
      </c>
      <c r="L66" s="201">
        <v>63.12</v>
      </c>
      <c r="M66" s="201">
        <v>0</v>
      </c>
      <c r="N66" s="201">
        <v>29.13</v>
      </c>
      <c r="O66" s="201">
        <v>48.92</v>
      </c>
      <c r="P66" s="201">
        <v>66.72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278.44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7.08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158.57</v>
      </c>
      <c r="L67" s="201">
        <v>63.12</v>
      </c>
      <c r="M67" s="201">
        <v>0</v>
      </c>
      <c r="N67" s="201">
        <v>29.13</v>
      </c>
      <c r="O67" s="201">
        <v>48.92</v>
      </c>
      <c r="P67" s="201">
        <v>67.28</v>
      </c>
      <c r="Q67" s="201">
        <v>5.35</v>
      </c>
      <c r="R67" s="201">
        <v>8.1999999999999993</v>
      </c>
      <c r="S67" s="201">
        <v>6.48</v>
      </c>
      <c r="T67" s="201">
        <v>0</v>
      </c>
      <c r="U67" s="201">
        <v>278.44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7.08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68.489999999999995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158.57</v>
      </c>
      <c r="L68" s="201">
        <v>63.12</v>
      </c>
      <c r="M68" s="201">
        <v>0</v>
      </c>
      <c r="N68" s="201">
        <v>29.13</v>
      </c>
      <c r="O68" s="201">
        <v>48.92</v>
      </c>
      <c r="P68" s="201">
        <v>67.28</v>
      </c>
      <c r="Q68" s="201">
        <v>5.35</v>
      </c>
      <c r="R68" s="201">
        <v>8.1999999999999993</v>
      </c>
      <c r="S68" s="201">
        <v>6.48</v>
      </c>
      <c r="T68" s="201">
        <v>0</v>
      </c>
      <c r="U68" s="201">
        <v>278.44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7.08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68.489999999999995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158.57</v>
      </c>
      <c r="L69" s="201">
        <v>63.12</v>
      </c>
      <c r="M69" s="201">
        <v>0</v>
      </c>
      <c r="N69" s="201">
        <v>29.13</v>
      </c>
      <c r="O69" s="201">
        <v>48.92</v>
      </c>
      <c r="P69" s="201">
        <v>67.28</v>
      </c>
      <c r="Q69" s="201">
        <v>5.35</v>
      </c>
      <c r="R69" s="201">
        <v>10.27</v>
      </c>
      <c r="S69" s="201">
        <v>6.48</v>
      </c>
      <c r="T69" s="201">
        <v>0</v>
      </c>
      <c r="U69" s="201">
        <v>278.44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7.08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23.61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158.57</v>
      </c>
      <c r="L70" s="201">
        <v>63.12</v>
      </c>
      <c r="M70" s="201">
        <v>0</v>
      </c>
      <c r="N70" s="201">
        <v>29.13</v>
      </c>
      <c r="O70" s="201">
        <v>48.92</v>
      </c>
      <c r="P70" s="201">
        <v>67.28</v>
      </c>
      <c r="Q70" s="201">
        <v>5.35</v>
      </c>
      <c r="R70" s="201">
        <v>10.27</v>
      </c>
      <c r="S70" s="201">
        <v>6.48</v>
      </c>
      <c r="T70" s="201">
        <v>0</v>
      </c>
      <c r="U70" s="201">
        <v>278.44</v>
      </c>
      <c r="V70" s="201">
        <v>5.0999999999999996</v>
      </c>
      <c r="W70" s="201">
        <v>10.86</v>
      </c>
      <c r="X70" s="201">
        <v>36.380000000000003</v>
      </c>
      <c r="Y70" s="201">
        <v>0</v>
      </c>
      <c r="Z70">
        <v>0</v>
      </c>
      <c r="AA70" s="201">
        <v>7.08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20.72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158.57</v>
      </c>
      <c r="L71" s="201">
        <v>63.12</v>
      </c>
      <c r="M71" s="201">
        <v>0</v>
      </c>
      <c r="N71" s="201">
        <v>29.13</v>
      </c>
      <c r="O71" s="201">
        <v>48.92</v>
      </c>
      <c r="P71" s="201">
        <v>67.28</v>
      </c>
      <c r="Q71" s="201">
        <v>5.35</v>
      </c>
      <c r="R71" s="201">
        <v>10.27</v>
      </c>
      <c r="S71" s="201">
        <v>6.48</v>
      </c>
      <c r="T71" s="201">
        <v>0</v>
      </c>
      <c r="U71" s="201">
        <v>278.44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7.08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17.829999999999998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158.57</v>
      </c>
      <c r="L72" s="201">
        <v>63.12</v>
      </c>
      <c r="M72" s="201">
        <v>0</v>
      </c>
      <c r="N72" s="201">
        <v>29.13</v>
      </c>
      <c r="O72" s="201">
        <v>48.92</v>
      </c>
      <c r="P72" s="201">
        <v>67.28</v>
      </c>
      <c r="Q72" s="201">
        <v>5.35</v>
      </c>
      <c r="R72" s="201">
        <v>10.27</v>
      </c>
      <c r="S72" s="201">
        <v>6.48</v>
      </c>
      <c r="T72" s="201">
        <v>0</v>
      </c>
      <c r="U72" s="201">
        <v>278.44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6.61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11.96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158.57</v>
      </c>
      <c r="L73" s="201">
        <v>63.12</v>
      </c>
      <c r="M73" s="201">
        <v>0</v>
      </c>
      <c r="N73" s="201">
        <v>29.13</v>
      </c>
      <c r="O73" s="201">
        <v>48.92</v>
      </c>
      <c r="P73" s="201">
        <v>67.28</v>
      </c>
      <c r="Q73" s="201">
        <v>5.35</v>
      </c>
      <c r="R73" s="201">
        <v>10.27</v>
      </c>
      <c r="S73" s="201">
        <v>6.48</v>
      </c>
      <c r="T73" s="201">
        <v>0</v>
      </c>
      <c r="U73" s="201">
        <v>278.44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6.61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7.36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158.57</v>
      </c>
      <c r="L74" s="201">
        <v>63.12</v>
      </c>
      <c r="M74" s="201">
        <v>0</v>
      </c>
      <c r="N74" s="201">
        <v>29.13</v>
      </c>
      <c r="O74" s="201">
        <v>48.92</v>
      </c>
      <c r="P74" s="201">
        <v>67.28</v>
      </c>
      <c r="Q74" s="201">
        <v>5.35</v>
      </c>
      <c r="R74" s="201">
        <v>10.27</v>
      </c>
      <c r="S74" s="201">
        <v>6.48</v>
      </c>
      <c r="T74" s="201">
        <v>0</v>
      </c>
      <c r="U74" s="201">
        <v>278.44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6.61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4.3099999999999996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158.57</v>
      </c>
      <c r="L75" s="201">
        <v>63.12</v>
      </c>
      <c r="M75" s="201">
        <v>0</v>
      </c>
      <c r="N75" s="201">
        <v>29.13</v>
      </c>
      <c r="O75" s="201">
        <v>48.92</v>
      </c>
      <c r="P75" s="201">
        <v>65.8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278.44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6.61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158.57</v>
      </c>
      <c r="L76" s="201">
        <v>63.12</v>
      </c>
      <c r="M76" s="201">
        <v>0</v>
      </c>
      <c r="N76" s="201">
        <v>29.13</v>
      </c>
      <c r="O76" s="201">
        <v>48.92</v>
      </c>
      <c r="P76" s="201">
        <v>65.8</v>
      </c>
      <c r="Q76" s="201">
        <v>5.35</v>
      </c>
      <c r="R76" s="201">
        <v>10.27</v>
      </c>
      <c r="S76" s="201">
        <v>6.48</v>
      </c>
      <c r="T76" s="201">
        <v>0</v>
      </c>
      <c r="U76" s="201">
        <v>278.44</v>
      </c>
      <c r="V76" s="201">
        <v>5.0999999999999996</v>
      </c>
      <c r="W76" s="201">
        <v>10.86</v>
      </c>
      <c r="X76" s="201">
        <v>36.380000000000003</v>
      </c>
      <c r="Y76" s="201">
        <v>0</v>
      </c>
      <c r="Z76">
        <v>0</v>
      </c>
      <c r="AA76" s="201">
        <v>6.61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158.57</v>
      </c>
      <c r="L77" s="201">
        <v>43.46</v>
      </c>
      <c r="M77" s="201">
        <v>0</v>
      </c>
      <c r="N77" s="201">
        <v>29.13</v>
      </c>
      <c r="O77" s="201">
        <v>48.92</v>
      </c>
      <c r="P77" s="201">
        <v>65.8</v>
      </c>
      <c r="Q77" s="201">
        <v>5.35</v>
      </c>
      <c r="R77" s="201">
        <v>10.27</v>
      </c>
      <c r="S77" s="201">
        <v>6.48</v>
      </c>
      <c r="T77" s="201">
        <v>0</v>
      </c>
      <c r="U77" s="201">
        <v>278.44</v>
      </c>
      <c r="V77" s="201">
        <v>5.0999999999999996</v>
      </c>
      <c r="W77" s="201">
        <v>10.86</v>
      </c>
      <c r="X77" s="201">
        <v>35.770000000000003</v>
      </c>
      <c r="Y77" s="201">
        <v>0</v>
      </c>
      <c r="Z77">
        <v>0</v>
      </c>
      <c r="AA77" s="201">
        <v>6.61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158.57</v>
      </c>
      <c r="L78" s="201">
        <v>38.630000000000003</v>
      </c>
      <c r="M78" s="201">
        <v>0</v>
      </c>
      <c r="N78" s="201">
        <v>29.13</v>
      </c>
      <c r="O78" s="201">
        <v>48.92</v>
      </c>
      <c r="P78" s="201">
        <v>65.8</v>
      </c>
      <c r="Q78" s="201">
        <v>5.35</v>
      </c>
      <c r="R78" s="201">
        <v>10.27</v>
      </c>
      <c r="S78" s="201">
        <v>6.48</v>
      </c>
      <c r="T78" s="201">
        <v>0</v>
      </c>
      <c r="U78" s="201">
        <v>278.44</v>
      </c>
      <c r="V78" s="201">
        <v>5.0999999999999996</v>
      </c>
      <c r="W78" s="201">
        <v>10.86</v>
      </c>
      <c r="X78" s="201">
        <v>35.770000000000003</v>
      </c>
      <c r="Y78" s="201">
        <v>0</v>
      </c>
      <c r="Z78">
        <v>0</v>
      </c>
      <c r="AA78" s="201">
        <v>6.61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158.44</v>
      </c>
      <c r="L79" s="201">
        <v>32.840000000000003</v>
      </c>
      <c r="M79" s="201">
        <v>0</v>
      </c>
      <c r="N79" s="201">
        <v>29.13</v>
      </c>
      <c r="O79" s="201">
        <v>48.92</v>
      </c>
      <c r="P79" s="201">
        <v>65.8</v>
      </c>
      <c r="Q79" s="201">
        <v>5.35</v>
      </c>
      <c r="R79" s="201">
        <v>10.27</v>
      </c>
      <c r="S79" s="201">
        <v>6.48</v>
      </c>
      <c r="T79" s="201">
        <v>0</v>
      </c>
      <c r="U79" s="201">
        <v>278.44</v>
      </c>
      <c r="V79" s="201">
        <v>5.0999999999999996</v>
      </c>
      <c r="W79" s="201">
        <v>10.86</v>
      </c>
      <c r="X79" s="201">
        <v>35.770000000000003</v>
      </c>
      <c r="Y79" s="201">
        <v>0</v>
      </c>
      <c r="Z79">
        <v>0</v>
      </c>
      <c r="AA79" s="201">
        <v>6.61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64.33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158.44</v>
      </c>
      <c r="L80" s="201">
        <v>32.840000000000003</v>
      </c>
      <c r="M80" s="201">
        <v>0</v>
      </c>
      <c r="N80" s="201">
        <v>29.13</v>
      </c>
      <c r="O80" s="201">
        <v>48.92</v>
      </c>
      <c r="P80" s="201">
        <v>65.8</v>
      </c>
      <c r="Q80" s="201">
        <v>5.35</v>
      </c>
      <c r="R80" s="201">
        <v>10.27</v>
      </c>
      <c r="S80" s="201">
        <v>6.48</v>
      </c>
      <c r="T80" s="201">
        <v>0</v>
      </c>
      <c r="U80" s="201">
        <v>278.44</v>
      </c>
      <c r="V80" s="201">
        <v>5.0999999999999996</v>
      </c>
      <c r="W80" s="201">
        <v>10.86</v>
      </c>
      <c r="X80" s="201">
        <v>35.770000000000003</v>
      </c>
      <c r="Y80" s="201">
        <v>0</v>
      </c>
      <c r="Z80">
        <v>0</v>
      </c>
      <c r="AA80" s="201">
        <v>6.61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64.33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158.44</v>
      </c>
      <c r="L81" s="201">
        <v>32.840000000000003</v>
      </c>
      <c r="M81" s="201">
        <v>0</v>
      </c>
      <c r="N81" s="201">
        <v>29.13</v>
      </c>
      <c r="O81" s="201">
        <v>48.92</v>
      </c>
      <c r="P81" s="201">
        <v>65.8</v>
      </c>
      <c r="Q81" s="201">
        <v>5.35</v>
      </c>
      <c r="R81" s="201">
        <v>10.27</v>
      </c>
      <c r="S81" s="201">
        <v>6.48</v>
      </c>
      <c r="T81" s="201">
        <v>0</v>
      </c>
      <c r="U81" s="201">
        <v>278.44</v>
      </c>
      <c r="V81" s="201">
        <v>5.0999999999999996</v>
      </c>
      <c r="W81" s="201">
        <v>10.86</v>
      </c>
      <c r="X81" s="201">
        <v>35.770000000000003</v>
      </c>
      <c r="Y81" s="201">
        <v>0</v>
      </c>
      <c r="Z81">
        <v>0</v>
      </c>
      <c r="AA81" s="201">
        <v>6.61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64.33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158.44</v>
      </c>
      <c r="L82" s="201">
        <v>32.840000000000003</v>
      </c>
      <c r="M82" s="201">
        <v>0</v>
      </c>
      <c r="N82" s="201">
        <v>29.13</v>
      </c>
      <c r="O82" s="201">
        <v>48.92</v>
      </c>
      <c r="P82" s="201">
        <v>65.8</v>
      </c>
      <c r="Q82" s="201">
        <v>5.35</v>
      </c>
      <c r="R82" s="201">
        <v>10.27</v>
      </c>
      <c r="S82" s="201">
        <v>6.48</v>
      </c>
      <c r="T82" s="201">
        <v>0</v>
      </c>
      <c r="U82" s="201">
        <v>278.44</v>
      </c>
      <c r="V82" s="201">
        <v>5.0999999999999996</v>
      </c>
      <c r="W82" s="201">
        <v>10.86</v>
      </c>
      <c r="X82" s="201">
        <v>35.770000000000003</v>
      </c>
      <c r="Y82" s="201">
        <v>0</v>
      </c>
      <c r="Z82">
        <v>0</v>
      </c>
      <c r="AA82" s="201">
        <v>6.61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64.33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158.44</v>
      </c>
      <c r="L83" s="201">
        <v>63.12</v>
      </c>
      <c r="M83" s="201">
        <v>0</v>
      </c>
      <c r="N83" s="201">
        <v>29.13</v>
      </c>
      <c r="O83" s="201">
        <v>48.92</v>
      </c>
      <c r="P83" s="201">
        <v>65.8</v>
      </c>
      <c r="Q83" s="201">
        <v>5.35</v>
      </c>
      <c r="R83" s="201">
        <v>10.27</v>
      </c>
      <c r="S83" s="201">
        <v>6.48</v>
      </c>
      <c r="T83" s="201">
        <v>0</v>
      </c>
      <c r="U83" s="201">
        <v>278.44</v>
      </c>
      <c r="V83" s="201">
        <v>5.0999999999999996</v>
      </c>
      <c r="W83" s="201">
        <v>10.86</v>
      </c>
      <c r="X83" s="201">
        <v>35.770000000000003</v>
      </c>
      <c r="Y83" s="201">
        <v>0</v>
      </c>
      <c r="Z83">
        <v>0</v>
      </c>
      <c r="AA83" s="201">
        <v>6.61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64.33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158.44</v>
      </c>
      <c r="L84" s="201">
        <v>63.12</v>
      </c>
      <c r="M84" s="201">
        <v>0</v>
      </c>
      <c r="N84" s="201">
        <v>29.13</v>
      </c>
      <c r="O84" s="201">
        <v>48.92</v>
      </c>
      <c r="P84" s="201">
        <v>65.8</v>
      </c>
      <c r="Q84" s="201">
        <v>5.35</v>
      </c>
      <c r="R84" s="201">
        <v>10.27</v>
      </c>
      <c r="S84" s="201">
        <v>6.48</v>
      </c>
      <c r="T84" s="201">
        <v>0</v>
      </c>
      <c r="U84" s="201">
        <v>278.44</v>
      </c>
      <c r="V84" s="201">
        <v>5.0999999999999996</v>
      </c>
      <c r="W84" s="201">
        <v>10.86</v>
      </c>
      <c r="X84" s="201">
        <v>35.770000000000003</v>
      </c>
      <c r="Y84" s="201">
        <v>0</v>
      </c>
      <c r="Z84">
        <v>0</v>
      </c>
      <c r="AA84" s="201">
        <v>6.61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64.33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158.44</v>
      </c>
      <c r="L85" s="201">
        <v>63.12</v>
      </c>
      <c r="M85" s="201">
        <v>0</v>
      </c>
      <c r="N85" s="201">
        <v>29.13</v>
      </c>
      <c r="O85" s="201">
        <v>48.92</v>
      </c>
      <c r="P85" s="201">
        <v>65.8</v>
      </c>
      <c r="Q85" s="201">
        <v>5.35</v>
      </c>
      <c r="R85" s="201">
        <v>10.27</v>
      </c>
      <c r="S85" s="201">
        <v>6.48</v>
      </c>
      <c r="T85" s="201">
        <v>0</v>
      </c>
      <c r="U85" s="201">
        <v>278.44</v>
      </c>
      <c r="V85" s="201">
        <v>5.0999999999999996</v>
      </c>
      <c r="W85" s="201">
        <v>10.86</v>
      </c>
      <c r="X85" s="201">
        <v>35.770000000000003</v>
      </c>
      <c r="Y85" s="201">
        <v>0</v>
      </c>
      <c r="Z85">
        <v>0</v>
      </c>
      <c r="AA85" s="201">
        <v>6.61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64.33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158.44</v>
      </c>
      <c r="L86" s="201">
        <v>63.12</v>
      </c>
      <c r="M86" s="201">
        <v>0</v>
      </c>
      <c r="N86" s="201">
        <v>29.13</v>
      </c>
      <c r="O86" s="201">
        <v>48.92</v>
      </c>
      <c r="P86" s="201">
        <v>65.8</v>
      </c>
      <c r="Q86" s="201">
        <v>5.35</v>
      </c>
      <c r="R86" s="201">
        <v>10.27</v>
      </c>
      <c r="S86" s="201">
        <v>6.48</v>
      </c>
      <c r="T86" s="201">
        <v>0</v>
      </c>
      <c r="U86" s="201">
        <v>278.44</v>
      </c>
      <c r="V86" s="201">
        <v>5.0999999999999996</v>
      </c>
      <c r="W86" s="201">
        <v>10.86</v>
      </c>
      <c r="X86" s="201">
        <v>35.770000000000003</v>
      </c>
      <c r="Y86" s="201">
        <v>0</v>
      </c>
      <c r="Z86">
        <v>0</v>
      </c>
      <c r="AA86" s="201">
        <v>7.08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65</v>
      </c>
      <c r="AN86" s="201">
        <v>0</v>
      </c>
      <c r="AO86">
        <v>0</v>
      </c>
      <c r="AP86" s="201">
        <v>64.33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158.44</v>
      </c>
      <c r="L87" s="201">
        <v>63.12</v>
      </c>
      <c r="M87" s="201">
        <v>0</v>
      </c>
      <c r="N87" s="201">
        <v>29.13</v>
      </c>
      <c r="O87" s="201">
        <v>48.92</v>
      </c>
      <c r="P87" s="201">
        <v>65.8</v>
      </c>
      <c r="Q87" s="201">
        <v>5.35</v>
      </c>
      <c r="R87" s="201">
        <v>10.27</v>
      </c>
      <c r="S87" s="201">
        <v>6.48</v>
      </c>
      <c r="T87" s="201">
        <v>0</v>
      </c>
      <c r="U87" s="201">
        <v>278.44</v>
      </c>
      <c r="V87" s="201">
        <v>5.0999999999999996</v>
      </c>
      <c r="W87" s="201">
        <v>10.86</v>
      </c>
      <c r="X87" s="201">
        <v>35.770000000000003</v>
      </c>
      <c r="Y87" s="201">
        <v>0</v>
      </c>
      <c r="Z87">
        <v>0</v>
      </c>
      <c r="AA87" s="201">
        <v>7.31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64.33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158.44</v>
      </c>
      <c r="L88" s="201">
        <v>63.12</v>
      </c>
      <c r="M88" s="201">
        <v>0</v>
      </c>
      <c r="N88" s="201">
        <v>29.13</v>
      </c>
      <c r="O88" s="201">
        <v>48.92</v>
      </c>
      <c r="P88" s="201">
        <v>65.8</v>
      </c>
      <c r="Q88" s="201">
        <v>5.35</v>
      </c>
      <c r="R88" s="201">
        <v>10.27</v>
      </c>
      <c r="S88" s="201">
        <v>6.48</v>
      </c>
      <c r="T88" s="201">
        <v>0</v>
      </c>
      <c r="U88" s="201">
        <v>278.44</v>
      </c>
      <c r="V88" s="201">
        <v>5.0999999999999996</v>
      </c>
      <c r="W88" s="201">
        <v>10.86</v>
      </c>
      <c r="X88" s="201">
        <v>35.770000000000003</v>
      </c>
      <c r="Y88" s="201">
        <v>0</v>
      </c>
      <c r="Z88">
        <v>0</v>
      </c>
      <c r="AA88" s="201">
        <v>7.31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64.33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158.44</v>
      </c>
      <c r="L89" s="201">
        <v>63.12</v>
      </c>
      <c r="M89" s="201">
        <v>0</v>
      </c>
      <c r="N89" s="201">
        <v>29.13</v>
      </c>
      <c r="O89" s="201">
        <v>48.92</v>
      </c>
      <c r="P89" s="201">
        <v>65.8</v>
      </c>
      <c r="Q89" s="201">
        <v>5.35</v>
      </c>
      <c r="R89" s="201">
        <v>10.27</v>
      </c>
      <c r="S89" s="201">
        <v>6.48</v>
      </c>
      <c r="T89" s="201">
        <v>0</v>
      </c>
      <c r="U89" s="201">
        <v>278.44</v>
      </c>
      <c r="V89" s="201">
        <v>5.0999999999999996</v>
      </c>
      <c r="W89" s="201">
        <v>10.86</v>
      </c>
      <c r="X89" s="201">
        <v>35.770000000000003</v>
      </c>
      <c r="Y89" s="201">
        <v>0</v>
      </c>
      <c r="Z89">
        <v>0</v>
      </c>
      <c r="AA89" s="201">
        <v>7.31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65</v>
      </c>
      <c r="AN89" s="201">
        <v>0</v>
      </c>
      <c r="AO89">
        <v>0</v>
      </c>
      <c r="AP89" s="201">
        <v>64.33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158.44</v>
      </c>
      <c r="L90" s="201">
        <v>63.12</v>
      </c>
      <c r="M90" s="201">
        <v>0</v>
      </c>
      <c r="N90" s="201">
        <v>29.13</v>
      </c>
      <c r="O90" s="201">
        <v>48.92</v>
      </c>
      <c r="P90" s="201">
        <v>65.8</v>
      </c>
      <c r="Q90" s="201">
        <v>5.35</v>
      </c>
      <c r="R90" s="201">
        <v>10.27</v>
      </c>
      <c r="S90" s="201">
        <v>6.48</v>
      </c>
      <c r="T90" s="201">
        <v>0</v>
      </c>
      <c r="U90" s="201">
        <v>278.44</v>
      </c>
      <c r="V90" s="201">
        <v>5.0999999999999996</v>
      </c>
      <c r="W90" s="201">
        <v>10.86</v>
      </c>
      <c r="X90" s="201">
        <v>35.770000000000003</v>
      </c>
      <c r="Y90" s="201">
        <v>0</v>
      </c>
      <c r="Z90">
        <v>0</v>
      </c>
      <c r="AA90" s="201">
        <v>7.31</v>
      </c>
      <c r="AB90" s="201">
        <v>0</v>
      </c>
      <c r="AC90" s="201">
        <v>0</v>
      </c>
      <c r="AD90" s="201">
        <v>0</v>
      </c>
      <c r="AE90" s="201">
        <v>45.8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100</v>
      </c>
      <c r="AN90" s="201">
        <v>0</v>
      </c>
      <c r="AO90">
        <v>0</v>
      </c>
      <c r="AP90" s="201">
        <v>64.33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158.44</v>
      </c>
      <c r="L91" s="201">
        <v>63.12</v>
      </c>
      <c r="M91" s="201">
        <v>0</v>
      </c>
      <c r="N91" s="201">
        <v>29.13</v>
      </c>
      <c r="O91" s="201">
        <v>48.92</v>
      </c>
      <c r="P91" s="201">
        <v>65.8</v>
      </c>
      <c r="Q91" s="201">
        <v>5.35</v>
      </c>
      <c r="R91" s="201">
        <v>10.27</v>
      </c>
      <c r="S91" s="201">
        <v>6.48</v>
      </c>
      <c r="T91" s="201">
        <v>0</v>
      </c>
      <c r="U91" s="201">
        <v>278.44</v>
      </c>
      <c r="V91" s="201">
        <v>5.0999999999999996</v>
      </c>
      <c r="W91" s="201">
        <v>10.86</v>
      </c>
      <c r="X91" s="201">
        <v>35.770000000000003</v>
      </c>
      <c r="Y91" s="201">
        <v>0</v>
      </c>
      <c r="Z91">
        <v>0</v>
      </c>
      <c r="AA91" s="201">
        <v>7.31</v>
      </c>
      <c r="AB91" s="201">
        <v>0</v>
      </c>
      <c r="AC91" s="201">
        <v>0</v>
      </c>
      <c r="AD91" s="201">
        <v>0</v>
      </c>
      <c r="AE91" s="201">
        <v>45.8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100</v>
      </c>
      <c r="AN91" s="201">
        <v>0</v>
      </c>
      <c r="AO91">
        <v>0</v>
      </c>
      <c r="AP91" s="201">
        <v>64.33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158.44</v>
      </c>
      <c r="L92" s="201">
        <v>63.12</v>
      </c>
      <c r="M92" s="201">
        <v>0</v>
      </c>
      <c r="N92" s="201">
        <v>29.13</v>
      </c>
      <c r="O92" s="201">
        <v>48.92</v>
      </c>
      <c r="P92" s="201">
        <v>65.8</v>
      </c>
      <c r="Q92" s="201">
        <v>5.35</v>
      </c>
      <c r="R92" s="201">
        <v>10.27</v>
      </c>
      <c r="S92" s="201">
        <v>6.48</v>
      </c>
      <c r="T92" s="201">
        <v>0</v>
      </c>
      <c r="U92" s="201">
        <v>278.44</v>
      </c>
      <c r="V92" s="201">
        <v>5.0999999999999996</v>
      </c>
      <c r="W92" s="201">
        <v>10.86</v>
      </c>
      <c r="X92" s="201">
        <v>35.770000000000003</v>
      </c>
      <c r="Y92" s="201">
        <v>0</v>
      </c>
      <c r="Z92">
        <v>0</v>
      </c>
      <c r="AA92" s="201">
        <v>7.31</v>
      </c>
      <c r="AB92" s="201">
        <v>0</v>
      </c>
      <c r="AC92" s="201">
        <v>0</v>
      </c>
      <c r="AD92" s="201">
        <v>0</v>
      </c>
      <c r="AE92" s="201">
        <v>45.8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106.2</v>
      </c>
      <c r="AN92" s="201">
        <v>0</v>
      </c>
      <c r="AO92">
        <v>0</v>
      </c>
      <c r="AP92" s="201">
        <v>64.33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158.44</v>
      </c>
      <c r="L93" s="201">
        <v>63.12</v>
      </c>
      <c r="M93" s="201">
        <v>0</v>
      </c>
      <c r="N93" s="201">
        <v>29.13</v>
      </c>
      <c r="O93" s="201">
        <v>48.92</v>
      </c>
      <c r="P93" s="201">
        <v>65.8</v>
      </c>
      <c r="Q93" s="201">
        <v>5.35</v>
      </c>
      <c r="R93" s="201">
        <v>10.27</v>
      </c>
      <c r="S93" s="201">
        <v>6.48</v>
      </c>
      <c r="T93" s="201">
        <v>0</v>
      </c>
      <c r="U93" s="201">
        <v>278.44</v>
      </c>
      <c r="V93" s="201">
        <v>5.0999999999999996</v>
      </c>
      <c r="W93" s="201">
        <v>10.86</v>
      </c>
      <c r="X93" s="201">
        <v>35.770000000000003</v>
      </c>
      <c r="Y93" s="201">
        <v>0</v>
      </c>
      <c r="Z93">
        <v>0</v>
      </c>
      <c r="AA93" s="201">
        <v>13.88</v>
      </c>
      <c r="AB93" s="201">
        <v>0</v>
      </c>
      <c r="AC93" s="201">
        <v>0</v>
      </c>
      <c r="AD93" s="201">
        <v>0</v>
      </c>
      <c r="AE93" s="201">
        <v>88.43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106.2</v>
      </c>
      <c r="AN93" s="201">
        <v>0</v>
      </c>
      <c r="AO93">
        <v>0</v>
      </c>
      <c r="AP93" s="201">
        <v>64.33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158.44</v>
      </c>
      <c r="L94" s="201">
        <v>63.12</v>
      </c>
      <c r="M94" s="201">
        <v>0</v>
      </c>
      <c r="N94" s="201">
        <v>29.13</v>
      </c>
      <c r="O94" s="201">
        <v>48.92</v>
      </c>
      <c r="P94" s="201">
        <v>65.8</v>
      </c>
      <c r="Q94" s="201">
        <v>5.35</v>
      </c>
      <c r="R94" s="201">
        <v>10.27</v>
      </c>
      <c r="S94" s="201">
        <v>6.48</v>
      </c>
      <c r="T94" s="201">
        <v>0</v>
      </c>
      <c r="U94" s="201">
        <v>278.44</v>
      </c>
      <c r="V94" s="201">
        <v>5.0999999999999996</v>
      </c>
      <c r="W94" s="201">
        <v>10.86</v>
      </c>
      <c r="X94" s="201">
        <v>35.770000000000003</v>
      </c>
      <c r="Y94" s="201">
        <v>0</v>
      </c>
      <c r="Z94">
        <v>0</v>
      </c>
      <c r="AA94" s="201">
        <v>13.88</v>
      </c>
      <c r="AB94" s="201">
        <v>0</v>
      </c>
      <c r="AC94" s="201">
        <v>0</v>
      </c>
      <c r="AD94" s="201">
        <v>0</v>
      </c>
      <c r="AE94" s="201">
        <v>88.43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106.2</v>
      </c>
      <c r="AN94" s="201">
        <v>0</v>
      </c>
      <c r="AO94">
        <v>0</v>
      </c>
      <c r="AP94" s="201">
        <v>64.33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158.44</v>
      </c>
      <c r="L95" s="201">
        <v>63.12</v>
      </c>
      <c r="M95" s="201">
        <v>0</v>
      </c>
      <c r="N95" s="201">
        <v>29.13</v>
      </c>
      <c r="O95" s="201">
        <v>48.92</v>
      </c>
      <c r="P95" s="201">
        <v>65.8</v>
      </c>
      <c r="Q95" s="201">
        <v>5.35</v>
      </c>
      <c r="R95" s="201">
        <v>10.27</v>
      </c>
      <c r="S95" s="201">
        <v>6.48</v>
      </c>
      <c r="T95" s="201">
        <v>0</v>
      </c>
      <c r="U95" s="201">
        <v>278.44</v>
      </c>
      <c r="V95" s="201">
        <v>5.0999999999999996</v>
      </c>
      <c r="W95" s="201">
        <v>10.86</v>
      </c>
      <c r="X95" s="201">
        <v>35.770000000000003</v>
      </c>
      <c r="Y95" s="201">
        <v>0</v>
      </c>
      <c r="Z95">
        <v>0</v>
      </c>
      <c r="AA95" s="201">
        <v>13.88</v>
      </c>
      <c r="AB95" s="201">
        <v>0</v>
      </c>
      <c r="AC95" s="201">
        <v>0</v>
      </c>
      <c r="AD95" s="201">
        <v>0</v>
      </c>
      <c r="AE95" s="201">
        <v>88.43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106.2</v>
      </c>
      <c r="AN95" s="201">
        <v>0</v>
      </c>
      <c r="AO95">
        <v>0</v>
      </c>
      <c r="AP95" s="201">
        <v>64.33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158.44</v>
      </c>
      <c r="L96" s="201">
        <v>63.12</v>
      </c>
      <c r="M96" s="201">
        <v>0</v>
      </c>
      <c r="N96" s="201">
        <v>29.13</v>
      </c>
      <c r="O96" s="201">
        <v>48.92</v>
      </c>
      <c r="P96" s="201">
        <v>65.8</v>
      </c>
      <c r="Q96" s="201">
        <v>5.35</v>
      </c>
      <c r="R96" s="201">
        <v>10.27</v>
      </c>
      <c r="S96" s="201">
        <v>6.48</v>
      </c>
      <c r="T96" s="201">
        <v>0</v>
      </c>
      <c r="U96" s="201">
        <v>278.44</v>
      </c>
      <c r="V96" s="201">
        <v>5.0999999999999996</v>
      </c>
      <c r="W96" s="201">
        <v>10.86</v>
      </c>
      <c r="X96" s="201">
        <v>35.770000000000003</v>
      </c>
      <c r="Y96" s="201">
        <v>0</v>
      </c>
      <c r="Z96">
        <v>0</v>
      </c>
      <c r="AA96" s="201">
        <v>13.88</v>
      </c>
      <c r="AB96" s="201">
        <v>0</v>
      </c>
      <c r="AC96" s="201">
        <v>0</v>
      </c>
      <c r="AD96" s="201">
        <v>0</v>
      </c>
      <c r="AE96" s="201">
        <v>88.43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106.2</v>
      </c>
      <c r="AN96" s="201">
        <v>0</v>
      </c>
      <c r="AO96">
        <v>0</v>
      </c>
      <c r="AP96" s="201">
        <v>64.33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158.44</v>
      </c>
      <c r="L97" s="201">
        <v>63.12</v>
      </c>
      <c r="M97" s="201">
        <v>0</v>
      </c>
      <c r="N97" s="201">
        <v>29.13</v>
      </c>
      <c r="O97" s="201">
        <v>48.92</v>
      </c>
      <c r="P97" s="201">
        <v>65.8</v>
      </c>
      <c r="Q97" s="201">
        <v>5.35</v>
      </c>
      <c r="R97" s="201">
        <v>10.27</v>
      </c>
      <c r="S97" s="201">
        <v>6.48</v>
      </c>
      <c r="T97" s="201">
        <v>0</v>
      </c>
      <c r="U97" s="201">
        <v>278.44</v>
      </c>
      <c r="V97" s="201">
        <v>5.0999999999999996</v>
      </c>
      <c r="W97" s="201">
        <v>10.86</v>
      </c>
      <c r="X97" s="201">
        <v>35.770000000000003</v>
      </c>
      <c r="Y97" s="201">
        <v>0</v>
      </c>
      <c r="Z97">
        <v>0</v>
      </c>
      <c r="AA97" s="201">
        <v>13.88</v>
      </c>
      <c r="AB97" s="201">
        <v>0</v>
      </c>
      <c r="AC97" s="201">
        <v>0</v>
      </c>
      <c r="AD97" s="201">
        <v>0</v>
      </c>
      <c r="AE97" s="201">
        <v>88.43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102.6</v>
      </c>
      <c r="AN97" s="201">
        <v>0</v>
      </c>
      <c r="AO97">
        <v>0</v>
      </c>
      <c r="AP97" s="201">
        <v>64.33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158.44</v>
      </c>
      <c r="L98" s="201">
        <v>63.12</v>
      </c>
      <c r="M98" s="201">
        <v>0</v>
      </c>
      <c r="N98" s="201">
        <v>29.13</v>
      </c>
      <c r="O98" s="201">
        <v>48.92</v>
      </c>
      <c r="P98" s="201">
        <v>65.8</v>
      </c>
      <c r="Q98" s="201">
        <v>5.35</v>
      </c>
      <c r="R98" s="201">
        <v>10.27</v>
      </c>
      <c r="S98" s="201">
        <v>6.48</v>
      </c>
      <c r="T98" s="201">
        <v>0</v>
      </c>
      <c r="U98" s="201">
        <v>278.44</v>
      </c>
      <c r="V98" s="201">
        <v>5.0999999999999996</v>
      </c>
      <c r="W98" s="201">
        <v>10.86</v>
      </c>
      <c r="X98" s="201">
        <v>35.770000000000003</v>
      </c>
      <c r="Y98" s="201">
        <v>0</v>
      </c>
      <c r="Z98">
        <v>0</v>
      </c>
      <c r="AA98" s="201">
        <v>13.88</v>
      </c>
      <c r="AB98" s="201">
        <v>0</v>
      </c>
      <c r="AC98" s="201">
        <v>0</v>
      </c>
      <c r="AD98" s="201">
        <v>0</v>
      </c>
      <c r="AE98" s="201">
        <v>88.43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102.6</v>
      </c>
      <c r="AN98" s="201">
        <v>0</v>
      </c>
      <c r="AO98">
        <v>0</v>
      </c>
      <c r="AP98" s="201">
        <v>64.33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3.2567675000000023</v>
      </c>
      <c r="L99">
        <f t="shared" si="0"/>
        <v>1.2273774999999998</v>
      </c>
      <c r="M99">
        <f t="shared" si="0"/>
        <v>0</v>
      </c>
      <c r="N99">
        <f t="shared" si="0"/>
        <v>0.70622000000000151</v>
      </c>
      <c r="O99">
        <f t="shared" si="0"/>
        <v>1.1866800000000013</v>
      </c>
      <c r="P99">
        <f t="shared" si="0"/>
        <v>1.3589075000000017</v>
      </c>
      <c r="Q99">
        <f t="shared" si="0"/>
        <v>0.11248750000000021</v>
      </c>
      <c r="R99">
        <f t="shared" si="0"/>
        <v>0.21685749999999995</v>
      </c>
      <c r="S99">
        <f t="shared" si="0"/>
        <v>0.13884000000000024</v>
      </c>
      <c r="T99">
        <f t="shared" si="0"/>
        <v>0</v>
      </c>
      <c r="U99">
        <f t="shared" si="0"/>
        <v>6.6631724999999884</v>
      </c>
      <c r="V99">
        <f t="shared" si="0"/>
        <v>0.12244500000000021</v>
      </c>
      <c r="W99">
        <f t="shared" si="0"/>
        <v>0.26067500000000016</v>
      </c>
      <c r="X99">
        <f t="shared" si="0"/>
        <v>0.86976500000000112</v>
      </c>
      <c r="Y99">
        <f t="shared" si="0"/>
        <v>0</v>
      </c>
      <c r="Z99">
        <f t="shared" si="0"/>
        <v>0</v>
      </c>
      <c r="AA99">
        <f t="shared" si="0"/>
        <v>0.18456499999999992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1.1771450000000001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0.76729999999999976</v>
      </c>
      <c r="AN99">
        <f t="shared" si="0"/>
        <v>0</v>
      </c>
      <c r="AO99">
        <f t="shared" si="0"/>
        <v>0</v>
      </c>
      <c r="AP99">
        <f t="shared" si="0"/>
        <v>1.6230049999999978</v>
      </c>
      <c r="AQ99">
        <f t="shared" si="0"/>
        <v>0.47333500000000106</v>
      </c>
      <c r="AR99">
        <f t="shared" si="0"/>
        <v>0.27858999999999973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289.74</v>
      </c>
      <c r="M3" s="201">
        <v>28.02</v>
      </c>
      <c r="N3" s="201">
        <v>36.04</v>
      </c>
      <c r="O3" s="201">
        <v>0</v>
      </c>
      <c r="P3" s="201">
        <v>31.52</v>
      </c>
      <c r="Q3" s="201">
        <v>6.47</v>
      </c>
      <c r="R3" s="201">
        <v>12.39</v>
      </c>
      <c r="S3" s="201">
        <v>7.82</v>
      </c>
      <c r="T3" s="201">
        <v>0</v>
      </c>
      <c r="U3" s="201">
        <v>60.66</v>
      </c>
      <c r="V3" s="201">
        <v>6.16</v>
      </c>
      <c r="W3" s="201">
        <v>13.12</v>
      </c>
      <c r="X3" s="201">
        <v>43.94</v>
      </c>
      <c r="Y3" s="201">
        <v>0</v>
      </c>
      <c r="Z3">
        <v>0</v>
      </c>
      <c r="AA3" s="201">
        <v>10.38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270.42</v>
      </c>
      <c r="M4" s="201">
        <v>28.02</v>
      </c>
      <c r="N4" s="201">
        <v>36.04</v>
      </c>
      <c r="O4" s="201">
        <v>0</v>
      </c>
      <c r="P4" s="201">
        <v>31.52</v>
      </c>
      <c r="Q4" s="201">
        <v>6.47</v>
      </c>
      <c r="R4" s="201">
        <v>12.39</v>
      </c>
      <c r="S4" s="201">
        <v>7.82</v>
      </c>
      <c r="T4" s="201">
        <v>0</v>
      </c>
      <c r="U4" s="201">
        <v>60.66</v>
      </c>
      <c r="V4" s="201">
        <v>6.16</v>
      </c>
      <c r="W4" s="201">
        <v>13.12</v>
      </c>
      <c r="X4" s="201">
        <v>43.94</v>
      </c>
      <c r="Y4" s="201">
        <v>0</v>
      </c>
      <c r="Z4">
        <v>0</v>
      </c>
      <c r="AA4" s="201">
        <v>10.38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270.42</v>
      </c>
      <c r="M5" s="201">
        <v>28.02</v>
      </c>
      <c r="N5" s="201">
        <v>36.04</v>
      </c>
      <c r="O5" s="201">
        <v>0</v>
      </c>
      <c r="P5" s="201">
        <v>31.52</v>
      </c>
      <c r="Q5" s="201">
        <v>6.47</v>
      </c>
      <c r="R5" s="201">
        <v>12.39</v>
      </c>
      <c r="S5" s="201">
        <v>7.82</v>
      </c>
      <c r="T5" s="201">
        <v>0</v>
      </c>
      <c r="U5" s="201">
        <v>60.66</v>
      </c>
      <c r="V5" s="201">
        <v>6.16</v>
      </c>
      <c r="W5" s="201">
        <v>13.12</v>
      </c>
      <c r="X5" s="201">
        <v>43.94</v>
      </c>
      <c r="Y5" s="201">
        <v>0</v>
      </c>
      <c r="Z5">
        <v>0</v>
      </c>
      <c r="AA5" s="201">
        <v>10.38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270.42</v>
      </c>
      <c r="M6" s="201">
        <v>28.02</v>
      </c>
      <c r="N6" s="201">
        <v>36.04</v>
      </c>
      <c r="O6" s="201">
        <v>0</v>
      </c>
      <c r="P6" s="201">
        <v>31.52</v>
      </c>
      <c r="Q6" s="201">
        <v>6.47</v>
      </c>
      <c r="R6" s="201">
        <v>12.39</v>
      </c>
      <c r="S6" s="201">
        <v>7.82</v>
      </c>
      <c r="T6" s="201">
        <v>0</v>
      </c>
      <c r="U6" s="201">
        <v>60.66</v>
      </c>
      <c r="V6" s="201">
        <v>6.16</v>
      </c>
      <c r="W6" s="201">
        <v>13.12</v>
      </c>
      <c r="X6" s="201">
        <v>43.94</v>
      </c>
      <c r="Y6" s="201">
        <v>0</v>
      </c>
      <c r="Z6">
        <v>0</v>
      </c>
      <c r="AA6" s="201">
        <v>10.38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270.42</v>
      </c>
      <c r="M7" s="201">
        <v>28.02</v>
      </c>
      <c r="N7" s="201">
        <v>36.04</v>
      </c>
      <c r="O7" s="201">
        <v>0</v>
      </c>
      <c r="P7" s="201">
        <v>31.52</v>
      </c>
      <c r="Q7" s="201">
        <v>6.47</v>
      </c>
      <c r="R7" s="201">
        <v>12.39</v>
      </c>
      <c r="S7" s="201">
        <v>7.82</v>
      </c>
      <c r="T7" s="201">
        <v>0</v>
      </c>
      <c r="U7" s="201">
        <v>60.66</v>
      </c>
      <c r="V7" s="201">
        <v>6.16</v>
      </c>
      <c r="W7" s="201">
        <v>13.12</v>
      </c>
      <c r="X7" s="201">
        <v>43.94</v>
      </c>
      <c r="Y7" s="201">
        <v>0</v>
      </c>
      <c r="Z7">
        <v>0</v>
      </c>
      <c r="AA7" s="201">
        <v>10.38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270.42</v>
      </c>
      <c r="M8" s="201">
        <v>28.02</v>
      </c>
      <c r="N8" s="201">
        <v>36.04</v>
      </c>
      <c r="O8" s="201">
        <v>0</v>
      </c>
      <c r="P8" s="201">
        <v>31.52</v>
      </c>
      <c r="Q8" s="201">
        <v>6.47</v>
      </c>
      <c r="R8" s="201">
        <v>12.39</v>
      </c>
      <c r="S8" s="201">
        <v>7.82</v>
      </c>
      <c r="T8" s="201">
        <v>0</v>
      </c>
      <c r="U8" s="201">
        <v>60.66</v>
      </c>
      <c r="V8" s="201">
        <v>6.16</v>
      </c>
      <c r="W8" s="201">
        <v>13.12</v>
      </c>
      <c r="X8" s="201">
        <v>43.94</v>
      </c>
      <c r="Y8" s="201">
        <v>0</v>
      </c>
      <c r="Z8">
        <v>0</v>
      </c>
      <c r="AA8" s="201">
        <v>10.38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270.42</v>
      </c>
      <c r="M9" s="201">
        <v>28.02</v>
      </c>
      <c r="N9" s="201">
        <v>36.04</v>
      </c>
      <c r="O9" s="201">
        <v>0</v>
      </c>
      <c r="P9" s="201">
        <v>31.52</v>
      </c>
      <c r="Q9" s="201">
        <v>6.47</v>
      </c>
      <c r="R9" s="201">
        <v>12.39</v>
      </c>
      <c r="S9" s="201">
        <v>7.82</v>
      </c>
      <c r="T9" s="201">
        <v>0</v>
      </c>
      <c r="U9" s="201">
        <v>60.66</v>
      </c>
      <c r="V9" s="201">
        <v>6.16</v>
      </c>
      <c r="W9" s="201">
        <v>13.12</v>
      </c>
      <c r="X9" s="201">
        <v>43.94</v>
      </c>
      <c r="Y9" s="201">
        <v>0</v>
      </c>
      <c r="Z9">
        <v>0</v>
      </c>
      <c r="AA9" s="201">
        <v>10.38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270.42</v>
      </c>
      <c r="M10" s="201">
        <v>28.02</v>
      </c>
      <c r="N10" s="201">
        <v>36.04</v>
      </c>
      <c r="O10" s="201">
        <v>0</v>
      </c>
      <c r="P10" s="201">
        <v>31.52</v>
      </c>
      <c r="Q10" s="201">
        <v>6.47</v>
      </c>
      <c r="R10" s="201">
        <v>12.39</v>
      </c>
      <c r="S10" s="201">
        <v>7.82</v>
      </c>
      <c r="T10" s="201">
        <v>0</v>
      </c>
      <c r="U10" s="201">
        <v>60.66</v>
      </c>
      <c r="V10" s="201">
        <v>6.16</v>
      </c>
      <c r="W10" s="201">
        <v>13.12</v>
      </c>
      <c r="X10" s="201">
        <v>43.94</v>
      </c>
      <c r="Y10" s="201">
        <v>0</v>
      </c>
      <c r="Z10">
        <v>0</v>
      </c>
      <c r="AA10" s="201">
        <v>10.38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270.42</v>
      </c>
      <c r="M11" s="201">
        <v>28.02</v>
      </c>
      <c r="N11" s="201">
        <v>36.04</v>
      </c>
      <c r="O11" s="201">
        <v>0</v>
      </c>
      <c r="P11" s="201">
        <v>31.52</v>
      </c>
      <c r="Q11" s="201">
        <v>6.47</v>
      </c>
      <c r="R11" s="201">
        <v>12.39</v>
      </c>
      <c r="S11" s="201">
        <v>7.82</v>
      </c>
      <c r="T11" s="201">
        <v>0</v>
      </c>
      <c r="U11" s="201">
        <v>60.66</v>
      </c>
      <c r="V11" s="201">
        <v>6.16</v>
      </c>
      <c r="W11" s="201">
        <v>13.12</v>
      </c>
      <c r="X11" s="201">
        <v>43.94</v>
      </c>
      <c r="Y11" s="201">
        <v>0</v>
      </c>
      <c r="Z11">
        <v>0</v>
      </c>
      <c r="AA11" s="201">
        <v>10.38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270.42</v>
      </c>
      <c r="M12" s="201">
        <v>28.02</v>
      </c>
      <c r="N12" s="201">
        <v>36.04</v>
      </c>
      <c r="O12" s="201">
        <v>0</v>
      </c>
      <c r="P12" s="201">
        <v>31.52</v>
      </c>
      <c r="Q12" s="201">
        <v>6.47</v>
      </c>
      <c r="R12" s="201">
        <v>12.39</v>
      </c>
      <c r="S12" s="201">
        <v>7.82</v>
      </c>
      <c r="T12" s="201">
        <v>0</v>
      </c>
      <c r="U12" s="201">
        <v>60.66</v>
      </c>
      <c r="V12" s="201">
        <v>6.16</v>
      </c>
      <c r="W12" s="201">
        <v>13.12</v>
      </c>
      <c r="X12" s="201">
        <v>43.94</v>
      </c>
      <c r="Y12" s="201">
        <v>0</v>
      </c>
      <c r="Z12">
        <v>0</v>
      </c>
      <c r="AA12" s="201">
        <v>10.38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231.79</v>
      </c>
      <c r="M13" s="201">
        <v>28.02</v>
      </c>
      <c r="N13" s="201">
        <v>36.04</v>
      </c>
      <c r="O13" s="201">
        <v>0</v>
      </c>
      <c r="P13" s="201">
        <v>31.52</v>
      </c>
      <c r="Q13" s="201">
        <v>6.47</v>
      </c>
      <c r="R13" s="201">
        <v>12.39</v>
      </c>
      <c r="S13" s="201">
        <v>7.82</v>
      </c>
      <c r="T13" s="201">
        <v>0</v>
      </c>
      <c r="U13" s="201">
        <v>60.66</v>
      </c>
      <c r="V13" s="201">
        <v>6.16</v>
      </c>
      <c r="W13" s="201">
        <v>13.12</v>
      </c>
      <c r="X13" s="201">
        <v>43.94</v>
      </c>
      <c r="Y13" s="201">
        <v>0</v>
      </c>
      <c r="Z13">
        <v>0</v>
      </c>
      <c r="AA13" s="201">
        <v>10.38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75.28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212.47</v>
      </c>
      <c r="M14" s="201">
        <v>28.02</v>
      </c>
      <c r="N14" s="201">
        <v>36.04</v>
      </c>
      <c r="O14" s="201">
        <v>0</v>
      </c>
      <c r="P14" s="201">
        <v>31.52</v>
      </c>
      <c r="Q14" s="201">
        <v>6.47</v>
      </c>
      <c r="R14" s="201">
        <v>12.39</v>
      </c>
      <c r="S14" s="201">
        <v>7.82</v>
      </c>
      <c r="T14" s="201">
        <v>0</v>
      </c>
      <c r="U14" s="201">
        <v>60.66</v>
      </c>
      <c r="V14" s="201">
        <v>6.16</v>
      </c>
      <c r="W14" s="201">
        <v>13.12</v>
      </c>
      <c r="X14" s="201">
        <v>43.94</v>
      </c>
      <c r="Y14" s="201">
        <v>0</v>
      </c>
      <c r="Z14">
        <v>0</v>
      </c>
      <c r="AA14" s="201">
        <v>10.38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75.28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9.0500000000000007</v>
      </c>
      <c r="L15" s="201">
        <v>241.45</v>
      </c>
      <c r="M15" s="201">
        <v>28.02</v>
      </c>
      <c r="N15" s="201">
        <v>36.04</v>
      </c>
      <c r="O15" s="201">
        <v>0</v>
      </c>
      <c r="P15" s="201">
        <v>31.52</v>
      </c>
      <c r="Q15" s="201">
        <v>6.47</v>
      </c>
      <c r="R15" s="201">
        <v>12.39</v>
      </c>
      <c r="S15" s="201">
        <v>7.82</v>
      </c>
      <c r="T15" s="201">
        <v>0</v>
      </c>
      <c r="U15" s="201">
        <v>60.66</v>
      </c>
      <c r="V15" s="201">
        <v>6.16</v>
      </c>
      <c r="W15" s="201">
        <v>13.12</v>
      </c>
      <c r="X15" s="201">
        <v>43.94</v>
      </c>
      <c r="Y15" s="201">
        <v>0</v>
      </c>
      <c r="Z15">
        <v>0</v>
      </c>
      <c r="AA15" s="201">
        <v>10.38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75.28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9.0500000000000007</v>
      </c>
      <c r="L16" s="201">
        <v>241.45</v>
      </c>
      <c r="M16" s="201">
        <v>28.02</v>
      </c>
      <c r="N16" s="201">
        <v>36.04</v>
      </c>
      <c r="O16" s="201">
        <v>0</v>
      </c>
      <c r="P16" s="201">
        <v>31.52</v>
      </c>
      <c r="Q16" s="201">
        <v>6.47</v>
      </c>
      <c r="R16" s="201">
        <v>12.39</v>
      </c>
      <c r="S16" s="201">
        <v>7.82</v>
      </c>
      <c r="T16" s="201">
        <v>0</v>
      </c>
      <c r="U16" s="201">
        <v>60.66</v>
      </c>
      <c r="V16" s="201">
        <v>6.16</v>
      </c>
      <c r="W16" s="201">
        <v>13.12</v>
      </c>
      <c r="X16" s="201">
        <v>43.94</v>
      </c>
      <c r="Y16" s="201">
        <v>0</v>
      </c>
      <c r="Z16">
        <v>0</v>
      </c>
      <c r="AA16" s="201">
        <v>10.38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75.28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9.0500000000000007</v>
      </c>
      <c r="L17" s="201">
        <v>193.16</v>
      </c>
      <c r="M17" s="201">
        <v>28.02</v>
      </c>
      <c r="N17" s="201">
        <v>36.04</v>
      </c>
      <c r="O17" s="201">
        <v>0</v>
      </c>
      <c r="P17" s="201">
        <v>31.52</v>
      </c>
      <c r="Q17" s="201">
        <v>6.47</v>
      </c>
      <c r="R17" s="201">
        <v>12.39</v>
      </c>
      <c r="S17" s="201">
        <v>7.82</v>
      </c>
      <c r="T17" s="201">
        <v>0</v>
      </c>
      <c r="U17" s="201">
        <v>60.66</v>
      </c>
      <c r="V17" s="201">
        <v>6.16</v>
      </c>
      <c r="W17" s="201">
        <v>13.12</v>
      </c>
      <c r="X17" s="201">
        <v>43.94</v>
      </c>
      <c r="Y17" s="201">
        <v>0</v>
      </c>
      <c r="Z17">
        <v>0</v>
      </c>
      <c r="AA17" s="201">
        <v>10.38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75.28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9.0500000000000007</v>
      </c>
      <c r="L18" s="201">
        <v>173.84</v>
      </c>
      <c r="M18" s="201">
        <v>28.02</v>
      </c>
      <c r="N18" s="201">
        <v>36.04</v>
      </c>
      <c r="O18" s="201">
        <v>0</v>
      </c>
      <c r="P18" s="201">
        <v>31.52</v>
      </c>
      <c r="Q18" s="201">
        <v>6.47</v>
      </c>
      <c r="R18" s="201">
        <v>12.39</v>
      </c>
      <c r="S18" s="201">
        <v>7.82</v>
      </c>
      <c r="T18" s="201">
        <v>0</v>
      </c>
      <c r="U18" s="201">
        <v>60.66</v>
      </c>
      <c r="V18" s="201">
        <v>6.16</v>
      </c>
      <c r="W18" s="201">
        <v>13.12</v>
      </c>
      <c r="X18" s="201">
        <v>43.94</v>
      </c>
      <c r="Y18" s="201">
        <v>0</v>
      </c>
      <c r="Z18">
        <v>0</v>
      </c>
      <c r="AA18" s="201">
        <v>10.38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75.28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9.0500000000000007</v>
      </c>
      <c r="L19" s="201">
        <v>173.84</v>
      </c>
      <c r="M19" s="201">
        <v>28.02</v>
      </c>
      <c r="N19" s="201">
        <v>36.04</v>
      </c>
      <c r="O19" s="201">
        <v>0</v>
      </c>
      <c r="P19" s="201">
        <v>31.52</v>
      </c>
      <c r="Q19" s="201">
        <v>6.47</v>
      </c>
      <c r="R19" s="201">
        <v>12.39</v>
      </c>
      <c r="S19" s="201">
        <v>7.82</v>
      </c>
      <c r="T19" s="201">
        <v>0</v>
      </c>
      <c r="U19" s="201">
        <v>60.66</v>
      </c>
      <c r="V19" s="201">
        <v>6.16</v>
      </c>
      <c r="W19" s="201">
        <v>13.12</v>
      </c>
      <c r="X19" s="201">
        <v>43.94</v>
      </c>
      <c r="Y19" s="201">
        <v>0</v>
      </c>
      <c r="Z19">
        <v>0</v>
      </c>
      <c r="AA19" s="201">
        <v>10.38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75.28</v>
      </c>
      <c r="AQ19" s="201">
        <v>26.73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9.0500000000000007</v>
      </c>
      <c r="L20" s="201">
        <v>173.84</v>
      </c>
      <c r="M20" s="201">
        <v>28.02</v>
      </c>
      <c r="N20" s="201">
        <v>36.04</v>
      </c>
      <c r="O20" s="201">
        <v>0</v>
      </c>
      <c r="P20" s="201">
        <v>31.52</v>
      </c>
      <c r="Q20" s="201">
        <v>6.47</v>
      </c>
      <c r="R20" s="201">
        <v>12.39</v>
      </c>
      <c r="S20" s="201">
        <v>7.82</v>
      </c>
      <c r="T20" s="201">
        <v>0</v>
      </c>
      <c r="U20" s="201">
        <v>60.66</v>
      </c>
      <c r="V20" s="201">
        <v>6.16</v>
      </c>
      <c r="W20" s="201">
        <v>13.12</v>
      </c>
      <c r="X20" s="201">
        <v>43.94</v>
      </c>
      <c r="Y20" s="201">
        <v>0</v>
      </c>
      <c r="Z20">
        <v>0</v>
      </c>
      <c r="AA20" s="201">
        <v>10.7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75.28</v>
      </c>
      <c r="AQ20" s="201">
        <v>26.73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9.0500000000000007</v>
      </c>
      <c r="L21" s="201">
        <v>173.84</v>
      </c>
      <c r="M21" s="201">
        <v>28.02</v>
      </c>
      <c r="N21" s="201">
        <v>36.04</v>
      </c>
      <c r="O21" s="201">
        <v>0</v>
      </c>
      <c r="P21" s="201">
        <v>31.52</v>
      </c>
      <c r="Q21" s="201">
        <v>6.47</v>
      </c>
      <c r="R21" s="201">
        <v>12.39</v>
      </c>
      <c r="S21" s="201">
        <v>7.82</v>
      </c>
      <c r="T21" s="201">
        <v>0</v>
      </c>
      <c r="U21" s="201">
        <v>60.66</v>
      </c>
      <c r="V21" s="201">
        <v>6.16</v>
      </c>
      <c r="W21" s="201">
        <v>13.12</v>
      </c>
      <c r="X21" s="201">
        <v>43.94</v>
      </c>
      <c r="Y21" s="201">
        <v>0</v>
      </c>
      <c r="Z21">
        <v>0</v>
      </c>
      <c r="AA21" s="201">
        <v>10.7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75.28</v>
      </c>
      <c r="AQ21" s="201">
        <v>26.73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4.97</v>
      </c>
      <c r="L22" s="201">
        <v>125.55</v>
      </c>
      <c r="M22" s="201">
        <v>28.02</v>
      </c>
      <c r="N22" s="201">
        <v>36.04</v>
      </c>
      <c r="O22" s="201">
        <v>0</v>
      </c>
      <c r="P22" s="201">
        <v>31.52</v>
      </c>
      <c r="Q22" s="201">
        <v>6.47</v>
      </c>
      <c r="R22" s="201">
        <v>12.39</v>
      </c>
      <c r="S22" s="201">
        <v>7.82</v>
      </c>
      <c r="T22" s="201">
        <v>0</v>
      </c>
      <c r="U22" s="201">
        <v>60.66</v>
      </c>
      <c r="V22" s="201">
        <v>6.16</v>
      </c>
      <c r="W22" s="201">
        <v>13.12</v>
      </c>
      <c r="X22" s="201">
        <v>43.94</v>
      </c>
      <c r="Y22" s="201">
        <v>0</v>
      </c>
      <c r="Z22">
        <v>0</v>
      </c>
      <c r="AA22" s="201">
        <v>10.7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75.28</v>
      </c>
      <c r="AQ22" s="201">
        <v>26.73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125.55</v>
      </c>
      <c r="M23" s="201">
        <v>28.02</v>
      </c>
      <c r="N23" s="201">
        <v>36.04</v>
      </c>
      <c r="O23" s="201">
        <v>0</v>
      </c>
      <c r="P23" s="201">
        <v>31.52</v>
      </c>
      <c r="Q23" s="201">
        <v>6.47</v>
      </c>
      <c r="R23" s="201">
        <v>12.39</v>
      </c>
      <c r="S23" s="201">
        <v>7.82</v>
      </c>
      <c r="T23" s="201">
        <v>0</v>
      </c>
      <c r="U23" s="201">
        <v>60.66</v>
      </c>
      <c r="V23" s="201">
        <v>6.16</v>
      </c>
      <c r="W23" s="201">
        <v>13.12</v>
      </c>
      <c r="X23" s="201">
        <v>43.94</v>
      </c>
      <c r="Y23" s="201">
        <v>0</v>
      </c>
      <c r="Z23">
        <v>0</v>
      </c>
      <c r="AA23" s="201">
        <v>10.7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75.28</v>
      </c>
      <c r="AQ23" s="201">
        <v>26.73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9.0500000000000007</v>
      </c>
      <c r="L24" s="201">
        <v>200.88</v>
      </c>
      <c r="M24" s="201">
        <v>28.02</v>
      </c>
      <c r="N24" s="201">
        <v>36.04</v>
      </c>
      <c r="O24" s="201">
        <v>0</v>
      </c>
      <c r="P24" s="201">
        <v>31.52</v>
      </c>
      <c r="Q24" s="201">
        <v>6.47</v>
      </c>
      <c r="R24" s="201">
        <v>12.39</v>
      </c>
      <c r="S24" s="201">
        <v>7.82</v>
      </c>
      <c r="T24" s="201">
        <v>0</v>
      </c>
      <c r="U24" s="201">
        <v>60.66</v>
      </c>
      <c r="V24" s="201">
        <v>6.16</v>
      </c>
      <c r="W24" s="201">
        <v>13.12</v>
      </c>
      <c r="X24" s="201">
        <v>43.94</v>
      </c>
      <c r="Y24" s="201">
        <v>0</v>
      </c>
      <c r="Z24">
        <v>0</v>
      </c>
      <c r="AA24" s="201">
        <v>10.7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75.28</v>
      </c>
      <c r="AQ24" s="201">
        <v>26.73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125.55</v>
      </c>
      <c r="M25" s="201">
        <v>28.02</v>
      </c>
      <c r="N25" s="201">
        <v>36.04</v>
      </c>
      <c r="O25" s="201">
        <v>0</v>
      </c>
      <c r="P25" s="201">
        <v>31.52</v>
      </c>
      <c r="Q25" s="201">
        <v>3.86</v>
      </c>
      <c r="R25" s="201">
        <v>6.76</v>
      </c>
      <c r="S25" s="201">
        <v>3.86</v>
      </c>
      <c r="T25" s="201">
        <v>0</v>
      </c>
      <c r="U25" s="201">
        <v>60.66</v>
      </c>
      <c r="V25" s="201">
        <v>6.16</v>
      </c>
      <c r="W25" s="201">
        <v>13.12</v>
      </c>
      <c r="X25" s="201">
        <v>43.94</v>
      </c>
      <c r="Y25" s="201">
        <v>0</v>
      </c>
      <c r="Z25">
        <v>0</v>
      </c>
      <c r="AA25" s="201">
        <v>10.7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48.29</v>
      </c>
      <c r="AQ25" s="201">
        <v>7.73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125.55</v>
      </c>
      <c r="M26" s="201">
        <v>28.02</v>
      </c>
      <c r="N26" s="201">
        <v>36.04</v>
      </c>
      <c r="O26" s="201">
        <v>0</v>
      </c>
      <c r="P26" s="201">
        <v>31.52</v>
      </c>
      <c r="Q26" s="201">
        <v>3.86</v>
      </c>
      <c r="R26" s="201">
        <v>6.76</v>
      </c>
      <c r="S26" s="201">
        <v>3.86</v>
      </c>
      <c r="T26" s="201">
        <v>0</v>
      </c>
      <c r="U26" s="201">
        <v>60.66</v>
      </c>
      <c r="V26" s="201">
        <v>5.19</v>
      </c>
      <c r="W26" s="201">
        <v>13.12</v>
      </c>
      <c r="X26" s="201">
        <v>43.94</v>
      </c>
      <c r="Y26" s="201">
        <v>0</v>
      </c>
      <c r="Z26">
        <v>0</v>
      </c>
      <c r="AA26" s="201">
        <v>10.7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19.32</v>
      </c>
      <c r="AQ26" s="201">
        <v>7.73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129.03</v>
      </c>
      <c r="M27" s="201">
        <v>28.02</v>
      </c>
      <c r="N27" s="201">
        <v>36.04</v>
      </c>
      <c r="O27" s="201">
        <v>0</v>
      </c>
      <c r="P27" s="201">
        <v>31.52</v>
      </c>
      <c r="Q27" s="201">
        <v>3.86</v>
      </c>
      <c r="R27" s="201">
        <v>6.76</v>
      </c>
      <c r="S27" s="201">
        <v>3.86</v>
      </c>
      <c r="T27" s="201">
        <v>0</v>
      </c>
      <c r="U27" s="201">
        <v>60.66</v>
      </c>
      <c r="V27" s="201">
        <v>3.86</v>
      </c>
      <c r="W27" s="201">
        <v>13.12</v>
      </c>
      <c r="X27" s="201">
        <v>43.94</v>
      </c>
      <c r="Y27" s="201">
        <v>0</v>
      </c>
      <c r="Z27">
        <v>0</v>
      </c>
      <c r="AA27" s="201">
        <v>10.38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</v>
      </c>
      <c r="AQ27" s="201">
        <v>7.73</v>
      </c>
      <c r="AR27" s="201">
        <v>4.57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129.03</v>
      </c>
      <c r="M28" s="201">
        <v>28.02</v>
      </c>
      <c r="N28" s="201">
        <v>36.04</v>
      </c>
      <c r="O28" s="201">
        <v>0</v>
      </c>
      <c r="P28" s="201">
        <v>31.52</v>
      </c>
      <c r="Q28" s="201">
        <v>3.86</v>
      </c>
      <c r="R28" s="201">
        <v>6.76</v>
      </c>
      <c r="S28" s="201">
        <v>3.86</v>
      </c>
      <c r="T28" s="201">
        <v>0</v>
      </c>
      <c r="U28" s="201">
        <v>60.66</v>
      </c>
      <c r="V28" s="201">
        <v>3.86</v>
      </c>
      <c r="W28" s="201">
        <v>13.12</v>
      </c>
      <c r="X28" s="201">
        <v>43.94</v>
      </c>
      <c r="Y28" s="201">
        <v>0</v>
      </c>
      <c r="Z28">
        <v>0</v>
      </c>
      <c r="AA28" s="201">
        <v>10.38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</v>
      </c>
      <c r="AQ28" s="201">
        <v>7.73</v>
      </c>
      <c r="AR28" s="201">
        <v>9.19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129.03</v>
      </c>
      <c r="M29" s="201">
        <v>28.02</v>
      </c>
      <c r="N29" s="201">
        <v>36.04</v>
      </c>
      <c r="O29" s="201">
        <v>0</v>
      </c>
      <c r="P29" s="201">
        <v>31.52</v>
      </c>
      <c r="Q29" s="201">
        <v>3.86</v>
      </c>
      <c r="R29" s="201">
        <v>6.76</v>
      </c>
      <c r="S29" s="201">
        <v>3.86</v>
      </c>
      <c r="T29" s="201">
        <v>0</v>
      </c>
      <c r="U29" s="201">
        <v>60.66</v>
      </c>
      <c r="V29" s="201">
        <v>3.86</v>
      </c>
      <c r="W29" s="201">
        <v>13.12</v>
      </c>
      <c r="X29" s="201">
        <v>43.94</v>
      </c>
      <c r="Y29" s="201">
        <v>0</v>
      </c>
      <c r="Z29">
        <v>0</v>
      </c>
      <c r="AA29" s="201">
        <v>10.38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</v>
      </c>
      <c r="AQ29" s="201">
        <v>7.73</v>
      </c>
      <c r="AR29" s="201">
        <v>12.8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129.03</v>
      </c>
      <c r="M30" s="201">
        <v>28.02</v>
      </c>
      <c r="N30" s="201">
        <v>36.04</v>
      </c>
      <c r="O30" s="201">
        <v>0</v>
      </c>
      <c r="P30" s="201">
        <v>31.52</v>
      </c>
      <c r="Q30" s="201">
        <v>3.86</v>
      </c>
      <c r="R30" s="201">
        <v>6.76</v>
      </c>
      <c r="S30" s="201">
        <v>3.86</v>
      </c>
      <c r="T30" s="201">
        <v>0</v>
      </c>
      <c r="U30" s="201">
        <v>60.66</v>
      </c>
      <c r="V30" s="201">
        <v>3.86</v>
      </c>
      <c r="W30" s="201">
        <v>6.76</v>
      </c>
      <c r="X30" s="201">
        <v>24.15</v>
      </c>
      <c r="Y30" s="201">
        <v>0</v>
      </c>
      <c r="Z30">
        <v>0</v>
      </c>
      <c r="AA30" s="201">
        <v>10.38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</v>
      </c>
      <c r="AQ30" s="201">
        <v>7.73</v>
      </c>
      <c r="AR30" s="201">
        <v>14.9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</v>
      </c>
      <c r="L31" s="201">
        <v>130</v>
      </c>
      <c r="M31" s="201">
        <v>28.02</v>
      </c>
      <c r="N31" s="201">
        <v>36.04</v>
      </c>
      <c r="O31" s="201">
        <v>0</v>
      </c>
      <c r="P31" s="201">
        <v>31.52</v>
      </c>
      <c r="Q31" s="201">
        <v>3.94</v>
      </c>
      <c r="R31" s="201">
        <v>6.76</v>
      </c>
      <c r="S31" s="201">
        <v>3.86</v>
      </c>
      <c r="T31" s="201">
        <v>0</v>
      </c>
      <c r="U31" s="201">
        <v>60.66</v>
      </c>
      <c r="V31" s="201">
        <v>3.86</v>
      </c>
      <c r="W31" s="201">
        <v>6.76</v>
      </c>
      <c r="X31" s="201">
        <v>24.15</v>
      </c>
      <c r="Y31" s="201">
        <v>0</v>
      </c>
      <c r="Z31">
        <v>0</v>
      </c>
      <c r="AA31" s="201">
        <v>10.38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</v>
      </c>
      <c r="AQ31" s="201">
        <v>7.74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</v>
      </c>
      <c r="L32" s="201">
        <v>130</v>
      </c>
      <c r="M32" s="201">
        <v>28.02</v>
      </c>
      <c r="N32" s="201">
        <v>36.04</v>
      </c>
      <c r="O32" s="201">
        <v>0</v>
      </c>
      <c r="P32" s="201">
        <v>31.52</v>
      </c>
      <c r="Q32" s="201">
        <v>3.86</v>
      </c>
      <c r="R32" s="201">
        <v>6.76</v>
      </c>
      <c r="S32" s="201">
        <v>3.86</v>
      </c>
      <c r="T32" s="201">
        <v>0</v>
      </c>
      <c r="U32" s="201">
        <v>60.66</v>
      </c>
      <c r="V32" s="201">
        <v>3.86</v>
      </c>
      <c r="W32" s="201">
        <v>6.76</v>
      </c>
      <c r="X32" s="201">
        <v>24.15</v>
      </c>
      <c r="Y32" s="201">
        <v>0</v>
      </c>
      <c r="Z32">
        <v>0</v>
      </c>
      <c r="AA32" s="201">
        <v>10.38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</v>
      </c>
      <c r="AQ32" s="201">
        <v>7.74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</v>
      </c>
      <c r="L33" s="201">
        <v>130</v>
      </c>
      <c r="M33" s="201">
        <v>28.02</v>
      </c>
      <c r="N33" s="201">
        <v>36.04</v>
      </c>
      <c r="O33" s="201">
        <v>0</v>
      </c>
      <c r="P33" s="201">
        <v>31.52</v>
      </c>
      <c r="Q33" s="201">
        <v>3.86</v>
      </c>
      <c r="R33" s="201">
        <v>6.96</v>
      </c>
      <c r="S33" s="201">
        <v>4</v>
      </c>
      <c r="T33" s="201">
        <v>0</v>
      </c>
      <c r="U33" s="201">
        <v>60.66</v>
      </c>
      <c r="V33" s="201">
        <v>3.86</v>
      </c>
      <c r="W33" s="201">
        <v>6.76</v>
      </c>
      <c r="X33" s="201">
        <v>24.15</v>
      </c>
      <c r="Y33" s="201">
        <v>0</v>
      </c>
      <c r="Z33">
        <v>0</v>
      </c>
      <c r="AA33" s="201">
        <v>10.38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</v>
      </c>
      <c r="L34" s="201">
        <v>130</v>
      </c>
      <c r="M34" s="201">
        <v>28.02</v>
      </c>
      <c r="N34" s="201">
        <v>36.04</v>
      </c>
      <c r="O34" s="201">
        <v>0</v>
      </c>
      <c r="P34" s="201">
        <v>31.52</v>
      </c>
      <c r="Q34" s="201">
        <v>3.86</v>
      </c>
      <c r="R34" s="201">
        <v>6.96</v>
      </c>
      <c r="S34" s="201">
        <v>4</v>
      </c>
      <c r="T34" s="201">
        <v>0</v>
      </c>
      <c r="U34" s="201">
        <v>60.66</v>
      </c>
      <c r="V34" s="201">
        <v>3.86</v>
      </c>
      <c r="W34" s="201">
        <v>6.76</v>
      </c>
      <c r="X34" s="201">
        <v>24.15</v>
      </c>
      <c r="Y34" s="201">
        <v>0</v>
      </c>
      <c r="Z34">
        <v>0</v>
      </c>
      <c r="AA34" s="201">
        <v>10.38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</v>
      </c>
      <c r="L35" s="201">
        <v>130</v>
      </c>
      <c r="M35" s="201">
        <v>28.02</v>
      </c>
      <c r="N35" s="201">
        <v>36.04</v>
      </c>
      <c r="O35" s="201">
        <v>0</v>
      </c>
      <c r="P35" s="201">
        <v>31.52</v>
      </c>
      <c r="Q35" s="201">
        <v>3.86</v>
      </c>
      <c r="R35" s="201">
        <v>6.96</v>
      </c>
      <c r="S35" s="201">
        <v>4</v>
      </c>
      <c r="T35" s="201">
        <v>0</v>
      </c>
      <c r="U35" s="201">
        <v>60.66</v>
      </c>
      <c r="V35" s="201">
        <v>3.86</v>
      </c>
      <c r="W35" s="201">
        <v>6.76</v>
      </c>
      <c r="X35" s="201">
        <v>24.14</v>
      </c>
      <c r="Y35" s="201">
        <v>0</v>
      </c>
      <c r="Z35">
        <v>0</v>
      </c>
      <c r="AA35" s="201">
        <v>10.38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</v>
      </c>
      <c r="L36" s="201">
        <v>130</v>
      </c>
      <c r="M36" s="201">
        <v>28.22</v>
      </c>
      <c r="N36" s="201">
        <v>36.04</v>
      </c>
      <c r="O36" s="201">
        <v>0</v>
      </c>
      <c r="P36" s="201">
        <v>31.52</v>
      </c>
      <c r="Q36" s="201">
        <v>3.86</v>
      </c>
      <c r="R36" s="201">
        <v>6.96</v>
      </c>
      <c r="S36" s="201">
        <v>4</v>
      </c>
      <c r="T36" s="201">
        <v>0</v>
      </c>
      <c r="U36" s="201">
        <v>60.66</v>
      </c>
      <c r="V36" s="201">
        <v>3.86</v>
      </c>
      <c r="W36" s="201">
        <v>6.76</v>
      </c>
      <c r="X36" s="201">
        <v>24.14</v>
      </c>
      <c r="Y36" s="201">
        <v>0</v>
      </c>
      <c r="Z36">
        <v>0</v>
      </c>
      <c r="AA36" s="201">
        <v>10.38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</v>
      </c>
      <c r="L37" s="201">
        <v>130</v>
      </c>
      <c r="M37" s="201">
        <v>28.22</v>
      </c>
      <c r="N37" s="201">
        <v>36.04</v>
      </c>
      <c r="O37" s="201">
        <v>0</v>
      </c>
      <c r="P37" s="201">
        <v>31.52</v>
      </c>
      <c r="Q37" s="201">
        <v>3.86</v>
      </c>
      <c r="R37" s="201">
        <v>6.96</v>
      </c>
      <c r="S37" s="201">
        <v>4</v>
      </c>
      <c r="T37" s="201">
        <v>0</v>
      </c>
      <c r="U37" s="201">
        <v>60.66</v>
      </c>
      <c r="V37" s="201">
        <v>3.86</v>
      </c>
      <c r="W37" s="201">
        <v>6.76</v>
      </c>
      <c r="X37" s="201">
        <v>24.14</v>
      </c>
      <c r="Y37" s="201">
        <v>0</v>
      </c>
      <c r="Z37">
        <v>0</v>
      </c>
      <c r="AA37" s="201">
        <v>10.38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</v>
      </c>
      <c r="L38" s="201">
        <v>130</v>
      </c>
      <c r="M38" s="201">
        <v>28.22</v>
      </c>
      <c r="N38" s="201">
        <v>36.04</v>
      </c>
      <c r="O38" s="201">
        <v>0</v>
      </c>
      <c r="P38" s="201">
        <v>31.52</v>
      </c>
      <c r="Q38" s="201">
        <v>3.86</v>
      </c>
      <c r="R38" s="201">
        <v>6.96</v>
      </c>
      <c r="S38" s="201">
        <v>4</v>
      </c>
      <c r="T38" s="201">
        <v>0</v>
      </c>
      <c r="U38" s="201">
        <v>60.66</v>
      </c>
      <c r="V38" s="201">
        <v>3.86</v>
      </c>
      <c r="W38" s="201">
        <v>6.76</v>
      </c>
      <c r="X38" s="201">
        <v>24.14</v>
      </c>
      <c r="Y38" s="201">
        <v>0</v>
      </c>
      <c r="Z38">
        <v>0</v>
      </c>
      <c r="AA38" s="201">
        <v>10.38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</v>
      </c>
      <c r="L39" s="201">
        <v>130</v>
      </c>
      <c r="M39" s="201">
        <v>28.22</v>
      </c>
      <c r="N39" s="201">
        <v>36.04</v>
      </c>
      <c r="O39" s="201">
        <v>0</v>
      </c>
      <c r="P39" s="201">
        <v>31.52</v>
      </c>
      <c r="Q39" s="201">
        <v>3.86</v>
      </c>
      <c r="R39" s="201">
        <v>6.96</v>
      </c>
      <c r="S39" s="201">
        <v>4</v>
      </c>
      <c r="T39" s="201">
        <v>0</v>
      </c>
      <c r="U39" s="201">
        <v>60.66</v>
      </c>
      <c r="V39" s="201">
        <v>3.86</v>
      </c>
      <c r="W39" s="201">
        <v>6.76</v>
      </c>
      <c r="X39" s="201">
        <v>24.14</v>
      </c>
      <c r="Y39" s="201">
        <v>0</v>
      </c>
      <c r="Z39">
        <v>0</v>
      </c>
      <c r="AA39" s="201">
        <v>10.38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</v>
      </c>
      <c r="L40" s="201">
        <v>130</v>
      </c>
      <c r="M40" s="201">
        <v>28.22</v>
      </c>
      <c r="N40" s="201">
        <v>36.04</v>
      </c>
      <c r="O40" s="201">
        <v>0</v>
      </c>
      <c r="P40" s="201">
        <v>31.52</v>
      </c>
      <c r="Q40" s="201">
        <v>3.86</v>
      </c>
      <c r="R40" s="201">
        <v>6.96</v>
      </c>
      <c r="S40" s="201">
        <v>4</v>
      </c>
      <c r="T40" s="201">
        <v>0</v>
      </c>
      <c r="U40" s="201">
        <v>60.66</v>
      </c>
      <c r="V40" s="201">
        <v>3.86</v>
      </c>
      <c r="W40" s="201">
        <v>6.76</v>
      </c>
      <c r="X40" s="201">
        <v>24.14</v>
      </c>
      <c r="Y40" s="201">
        <v>0</v>
      </c>
      <c r="Z40">
        <v>0</v>
      </c>
      <c r="AA40" s="201">
        <v>10.06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</v>
      </c>
      <c r="L41" s="201">
        <v>130</v>
      </c>
      <c r="M41" s="201">
        <v>27.71</v>
      </c>
      <c r="N41" s="201">
        <v>36.04</v>
      </c>
      <c r="O41" s="201">
        <v>0</v>
      </c>
      <c r="P41" s="201">
        <v>31.52</v>
      </c>
      <c r="Q41" s="201">
        <v>3.86</v>
      </c>
      <c r="R41" s="201">
        <v>6.96</v>
      </c>
      <c r="S41" s="201">
        <v>4</v>
      </c>
      <c r="T41" s="201">
        <v>0</v>
      </c>
      <c r="U41" s="201">
        <v>60.66</v>
      </c>
      <c r="V41" s="201">
        <v>3.86</v>
      </c>
      <c r="W41" s="201">
        <v>6.76</v>
      </c>
      <c r="X41" s="201">
        <v>24.14</v>
      </c>
      <c r="Y41" s="201">
        <v>0</v>
      </c>
      <c r="Z41">
        <v>0</v>
      </c>
      <c r="AA41" s="201">
        <v>10.06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</v>
      </c>
      <c r="L42" s="201">
        <v>130</v>
      </c>
      <c r="M42" s="201">
        <v>28.02</v>
      </c>
      <c r="N42" s="201">
        <v>36.04</v>
      </c>
      <c r="O42" s="201">
        <v>0</v>
      </c>
      <c r="P42" s="201">
        <v>31.52</v>
      </c>
      <c r="Q42" s="201">
        <v>3.86</v>
      </c>
      <c r="R42" s="201">
        <v>6.96</v>
      </c>
      <c r="S42" s="201">
        <v>4</v>
      </c>
      <c r="T42" s="201">
        <v>0</v>
      </c>
      <c r="U42" s="201">
        <v>60.66</v>
      </c>
      <c r="V42" s="201">
        <v>3.86</v>
      </c>
      <c r="W42" s="201">
        <v>6.76</v>
      </c>
      <c r="X42" s="201">
        <v>24.14</v>
      </c>
      <c r="Y42" s="201">
        <v>0</v>
      </c>
      <c r="Z42">
        <v>0</v>
      </c>
      <c r="AA42" s="201">
        <v>10.06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130</v>
      </c>
      <c r="M43" s="201">
        <v>27.25</v>
      </c>
      <c r="N43" s="201">
        <v>35.19</v>
      </c>
      <c r="O43" s="201">
        <v>0</v>
      </c>
      <c r="P43" s="201">
        <v>30.44</v>
      </c>
      <c r="Q43" s="201">
        <v>3.86</v>
      </c>
      <c r="R43" s="201">
        <v>6.76</v>
      </c>
      <c r="S43" s="201">
        <v>3.86</v>
      </c>
      <c r="T43" s="201">
        <v>0</v>
      </c>
      <c r="U43" s="201">
        <v>61.32</v>
      </c>
      <c r="V43" s="201">
        <v>3.86</v>
      </c>
      <c r="W43" s="201">
        <v>6.76</v>
      </c>
      <c r="X43" s="201">
        <v>24.14</v>
      </c>
      <c r="Y43" s="201">
        <v>0</v>
      </c>
      <c r="Z43">
        <v>0</v>
      </c>
      <c r="AA43" s="201">
        <v>10.06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130</v>
      </c>
      <c r="M44" s="201">
        <v>27.25</v>
      </c>
      <c r="N44" s="201">
        <v>35.19</v>
      </c>
      <c r="O44" s="201">
        <v>0</v>
      </c>
      <c r="P44" s="201">
        <v>30.44</v>
      </c>
      <c r="Q44" s="201">
        <v>3.86</v>
      </c>
      <c r="R44" s="201">
        <v>6.76</v>
      </c>
      <c r="S44" s="201">
        <v>3.86</v>
      </c>
      <c r="T44" s="201">
        <v>0</v>
      </c>
      <c r="U44" s="201">
        <v>61.41</v>
      </c>
      <c r="V44" s="201">
        <v>3.86</v>
      </c>
      <c r="W44" s="201">
        <v>13.12</v>
      </c>
      <c r="X44" s="201">
        <v>43.94</v>
      </c>
      <c r="Y44" s="201">
        <v>0</v>
      </c>
      <c r="Z44">
        <v>0</v>
      </c>
      <c r="AA44" s="201">
        <v>10.06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125.55</v>
      </c>
      <c r="M45" s="201">
        <v>19.850000000000001</v>
      </c>
      <c r="N45" s="201">
        <v>35.19</v>
      </c>
      <c r="O45" s="201">
        <v>0</v>
      </c>
      <c r="P45" s="201">
        <v>30.44</v>
      </c>
      <c r="Q45" s="201">
        <v>3.86</v>
      </c>
      <c r="R45" s="201">
        <v>6.76</v>
      </c>
      <c r="S45" s="201">
        <v>3.86</v>
      </c>
      <c r="T45" s="201">
        <v>0</v>
      </c>
      <c r="U45" s="201">
        <v>61.41</v>
      </c>
      <c r="V45" s="201">
        <v>6.16</v>
      </c>
      <c r="W45" s="201">
        <v>13.12</v>
      </c>
      <c r="X45" s="201">
        <v>43.94</v>
      </c>
      <c r="Y45" s="201">
        <v>0</v>
      </c>
      <c r="Z45">
        <v>0</v>
      </c>
      <c r="AA45" s="201">
        <v>10.06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125.55</v>
      </c>
      <c r="M46" s="201">
        <v>19.850000000000001</v>
      </c>
      <c r="N46" s="201">
        <v>35.19</v>
      </c>
      <c r="O46" s="201">
        <v>0</v>
      </c>
      <c r="P46" s="201">
        <v>30.44</v>
      </c>
      <c r="Q46" s="201">
        <v>3.86</v>
      </c>
      <c r="R46" s="201">
        <v>6.76</v>
      </c>
      <c r="S46" s="201">
        <v>3.86</v>
      </c>
      <c r="T46" s="201">
        <v>0</v>
      </c>
      <c r="U46" s="201">
        <v>61.41</v>
      </c>
      <c r="V46" s="201">
        <v>6.16</v>
      </c>
      <c r="W46" s="201">
        <v>13.12</v>
      </c>
      <c r="X46" s="201">
        <v>43.94</v>
      </c>
      <c r="Y46" s="201">
        <v>0</v>
      </c>
      <c r="Z46">
        <v>0</v>
      </c>
      <c r="AA46" s="201">
        <v>10.06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48.29</v>
      </c>
      <c r="AQ46" s="201">
        <v>17.690000000000001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125.55</v>
      </c>
      <c r="M47" s="201">
        <v>19.850000000000001</v>
      </c>
      <c r="N47" s="201">
        <v>35.19</v>
      </c>
      <c r="O47" s="201">
        <v>0</v>
      </c>
      <c r="P47" s="201">
        <v>30.44</v>
      </c>
      <c r="Q47" s="201">
        <v>3.86</v>
      </c>
      <c r="R47" s="201">
        <v>6.76</v>
      </c>
      <c r="S47" s="201">
        <v>3.86</v>
      </c>
      <c r="T47" s="201">
        <v>0</v>
      </c>
      <c r="U47" s="201">
        <v>61.41</v>
      </c>
      <c r="V47" s="201">
        <v>6.16</v>
      </c>
      <c r="W47" s="201">
        <v>13.12</v>
      </c>
      <c r="X47" s="201">
        <v>43.94</v>
      </c>
      <c r="Y47" s="201">
        <v>0</v>
      </c>
      <c r="Z47">
        <v>0</v>
      </c>
      <c r="AA47" s="201">
        <v>10.06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75.28</v>
      </c>
      <c r="AQ47" s="201">
        <v>7.74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125.55</v>
      </c>
      <c r="M48" s="201">
        <v>19.850000000000001</v>
      </c>
      <c r="N48" s="201">
        <v>35.19</v>
      </c>
      <c r="O48" s="201">
        <v>0</v>
      </c>
      <c r="P48" s="201">
        <v>30.44</v>
      </c>
      <c r="Q48" s="201">
        <v>6.47</v>
      </c>
      <c r="R48" s="201">
        <v>12.57</v>
      </c>
      <c r="S48" s="201">
        <v>7.82</v>
      </c>
      <c r="T48" s="201">
        <v>0</v>
      </c>
      <c r="U48" s="201">
        <v>61.41</v>
      </c>
      <c r="V48" s="201">
        <v>6.16</v>
      </c>
      <c r="W48" s="201">
        <v>13.12</v>
      </c>
      <c r="X48" s="201">
        <v>43.94</v>
      </c>
      <c r="Y48" s="201">
        <v>0</v>
      </c>
      <c r="Z48">
        <v>0</v>
      </c>
      <c r="AA48" s="201">
        <v>10.06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75.28</v>
      </c>
      <c r="AQ48" s="201">
        <v>26.72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125.55</v>
      </c>
      <c r="M49" s="201">
        <v>19.850000000000001</v>
      </c>
      <c r="N49" s="201">
        <v>35.19</v>
      </c>
      <c r="O49" s="201">
        <v>0</v>
      </c>
      <c r="P49" s="201">
        <v>30.44</v>
      </c>
      <c r="Q49" s="201">
        <v>6.47</v>
      </c>
      <c r="R49" s="201">
        <v>12.57</v>
      </c>
      <c r="S49" s="201">
        <v>7.82</v>
      </c>
      <c r="T49" s="201">
        <v>0</v>
      </c>
      <c r="U49" s="201">
        <v>61.41</v>
      </c>
      <c r="V49" s="201">
        <v>6.16</v>
      </c>
      <c r="W49" s="201">
        <v>13.12</v>
      </c>
      <c r="X49" s="201">
        <v>43.94</v>
      </c>
      <c r="Y49" s="201">
        <v>0</v>
      </c>
      <c r="Z49">
        <v>0</v>
      </c>
      <c r="AA49" s="201">
        <v>10.06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75.28</v>
      </c>
      <c r="AQ49" s="201">
        <v>26.72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125.55</v>
      </c>
      <c r="M50" s="201">
        <v>19.850000000000001</v>
      </c>
      <c r="N50" s="201">
        <v>35.19</v>
      </c>
      <c r="O50" s="201">
        <v>0</v>
      </c>
      <c r="P50" s="201">
        <v>30.44</v>
      </c>
      <c r="Q50" s="201">
        <v>6.47</v>
      </c>
      <c r="R50" s="201">
        <v>12.57</v>
      </c>
      <c r="S50" s="201">
        <v>7.82</v>
      </c>
      <c r="T50" s="201">
        <v>0</v>
      </c>
      <c r="U50" s="201">
        <v>61.41</v>
      </c>
      <c r="V50" s="201">
        <v>6.16</v>
      </c>
      <c r="W50" s="201">
        <v>13.12</v>
      </c>
      <c r="X50" s="201">
        <v>43.94</v>
      </c>
      <c r="Y50" s="201">
        <v>0</v>
      </c>
      <c r="Z50">
        <v>0</v>
      </c>
      <c r="AA50" s="201">
        <v>10.06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75.28</v>
      </c>
      <c r="AQ50" s="201">
        <v>26.72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125.55</v>
      </c>
      <c r="M51" s="201">
        <v>19.850000000000001</v>
      </c>
      <c r="N51" s="201">
        <v>35.19</v>
      </c>
      <c r="O51" s="201">
        <v>0</v>
      </c>
      <c r="P51" s="201">
        <v>30.44</v>
      </c>
      <c r="Q51" s="201">
        <v>6.47</v>
      </c>
      <c r="R51" s="201">
        <v>12.57</v>
      </c>
      <c r="S51" s="201">
        <v>7.82</v>
      </c>
      <c r="T51" s="201">
        <v>0</v>
      </c>
      <c r="U51" s="201">
        <v>61.41</v>
      </c>
      <c r="V51" s="201">
        <v>6.16</v>
      </c>
      <c r="W51" s="201">
        <v>13.12</v>
      </c>
      <c r="X51" s="201">
        <v>43.94</v>
      </c>
      <c r="Y51" s="201">
        <v>0</v>
      </c>
      <c r="Z51">
        <v>0</v>
      </c>
      <c r="AA51" s="201">
        <v>10.06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75.28</v>
      </c>
      <c r="AQ51" s="201">
        <v>26.72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125.55</v>
      </c>
      <c r="M52" s="201">
        <v>19.850000000000001</v>
      </c>
      <c r="N52" s="201">
        <v>35.19</v>
      </c>
      <c r="O52" s="201">
        <v>0</v>
      </c>
      <c r="P52" s="201">
        <v>30.44</v>
      </c>
      <c r="Q52" s="201">
        <v>6.47</v>
      </c>
      <c r="R52" s="201">
        <v>12.57</v>
      </c>
      <c r="S52" s="201">
        <v>7.82</v>
      </c>
      <c r="T52" s="201">
        <v>0</v>
      </c>
      <c r="U52" s="201">
        <v>61.41</v>
      </c>
      <c r="V52" s="201">
        <v>6.16</v>
      </c>
      <c r="W52" s="201">
        <v>13.12</v>
      </c>
      <c r="X52" s="201">
        <v>43.94</v>
      </c>
      <c r="Y52" s="201">
        <v>0</v>
      </c>
      <c r="Z52">
        <v>0</v>
      </c>
      <c r="AA52" s="201">
        <v>10.06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75.28</v>
      </c>
      <c r="AQ52" s="201">
        <v>26.72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125.55</v>
      </c>
      <c r="M53" s="201">
        <v>19.850000000000001</v>
      </c>
      <c r="N53" s="201">
        <v>35.19</v>
      </c>
      <c r="O53" s="201">
        <v>0</v>
      </c>
      <c r="P53" s="201">
        <v>30.44</v>
      </c>
      <c r="Q53" s="201">
        <v>6.47</v>
      </c>
      <c r="R53" s="201">
        <v>12.57</v>
      </c>
      <c r="S53" s="201">
        <v>7.82</v>
      </c>
      <c r="T53" s="201">
        <v>0</v>
      </c>
      <c r="U53" s="201">
        <v>61.41</v>
      </c>
      <c r="V53" s="201">
        <v>6.16</v>
      </c>
      <c r="W53" s="201">
        <v>13.12</v>
      </c>
      <c r="X53" s="201">
        <v>43.94</v>
      </c>
      <c r="Y53" s="201">
        <v>0</v>
      </c>
      <c r="Z53">
        <v>0</v>
      </c>
      <c r="AA53" s="201">
        <v>10.06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75.28</v>
      </c>
      <c r="AQ53" s="201">
        <v>26.72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125.55</v>
      </c>
      <c r="M54" s="201">
        <v>19.850000000000001</v>
      </c>
      <c r="N54" s="201">
        <v>35.19</v>
      </c>
      <c r="O54" s="201">
        <v>0</v>
      </c>
      <c r="P54" s="201">
        <v>30.44</v>
      </c>
      <c r="Q54" s="201">
        <v>6.47</v>
      </c>
      <c r="R54" s="201">
        <v>12.57</v>
      </c>
      <c r="S54" s="201">
        <v>7.82</v>
      </c>
      <c r="T54" s="201">
        <v>0</v>
      </c>
      <c r="U54" s="201">
        <v>61.41</v>
      </c>
      <c r="V54" s="201">
        <v>6.16</v>
      </c>
      <c r="W54" s="201">
        <v>13.12</v>
      </c>
      <c r="X54" s="201">
        <v>43.94</v>
      </c>
      <c r="Y54" s="201">
        <v>0</v>
      </c>
      <c r="Z54">
        <v>0</v>
      </c>
      <c r="AA54" s="201">
        <v>10.06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75.28</v>
      </c>
      <c r="AQ54" s="201">
        <v>26.72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125.55</v>
      </c>
      <c r="M55" s="201">
        <v>19.850000000000001</v>
      </c>
      <c r="N55" s="201">
        <v>35.19</v>
      </c>
      <c r="O55" s="201">
        <v>0</v>
      </c>
      <c r="P55" s="201">
        <v>30.44</v>
      </c>
      <c r="Q55" s="201">
        <v>6.47</v>
      </c>
      <c r="R55" s="201">
        <v>12.57</v>
      </c>
      <c r="S55" s="201">
        <v>7.82</v>
      </c>
      <c r="T55" s="201">
        <v>0</v>
      </c>
      <c r="U55" s="201">
        <v>61.16</v>
      </c>
      <c r="V55" s="201">
        <v>6.16</v>
      </c>
      <c r="W55" s="201">
        <v>13.12</v>
      </c>
      <c r="X55" s="201">
        <v>43.94</v>
      </c>
      <c r="Y55" s="201">
        <v>0</v>
      </c>
      <c r="Z55">
        <v>0</v>
      </c>
      <c r="AA55" s="201">
        <v>10.06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75.28</v>
      </c>
      <c r="AQ55" s="201">
        <v>26.72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125.55</v>
      </c>
      <c r="M56" s="201">
        <v>19.850000000000001</v>
      </c>
      <c r="N56" s="201">
        <v>35.19</v>
      </c>
      <c r="O56" s="201">
        <v>0</v>
      </c>
      <c r="P56" s="201">
        <v>30.44</v>
      </c>
      <c r="Q56" s="201">
        <v>6.47</v>
      </c>
      <c r="R56" s="201">
        <v>12.57</v>
      </c>
      <c r="S56" s="201">
        <v>7.82</v>
      </c>
      <c r="T56" s="201">
        <v>0</v>
      </c>
      <c r="U56" s="201">
        <v>61.16</v>
      </c>
      <c r="V56" s="201">
        <v>6.16</v>
      </c>
      <c r="W56" s="201">
        <v>13.12</v>
      </c>
      <c r="X56" s="201">
        <v>43.94</v>
      </c>
      <c r="Y56" s="201">
        <v>0</v>
      </c>
      <c r="Z56">
        <v>0</v>
      </c>
      <c r="AA56" s="201">
        <v>10.06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75.28</v>
      </c>
      <c r="AQ56" s="201">
        <v>26.72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9.0500000000000007</v>
      </c>
      <c r="L57" s="201">
        <v>120.37</v>
      </c>
      <c r="M57" s="201">
        <v>19.850000000000001</v>
      </c>
      <c r="N57" s="201">
        <v>35.19</v>
      </c>
      <c r="O57" s="201">
        <v>0</v>
      </c>
      <c r="P57" s="201">
        <v>31.52</v>
      </c>
      <c r="Q57" s="201">
        <v>6.47</v>
      </c>
      <c r="R57" s="201">
        <v>12.56</v>
      </c>
      <c r="S57" s="201">
        <v>7.82</v>
      </c>
      <c r="T57" s="201">
        <v>0</v>
      </c>
      <c r="U57" s="201">
        <v>61.16</v>
      </c>
      <c r="V57" s="201">
        <v>6.16</v>
      </c>
      <c r="W57" s="201">
        <v>13.12</v>
      </c>
      <c r="X57" s="201">
        <v>43.94</v>
      </c>
      <c r="Y57" s="201">
        <v>0</v>
      </c>
      <c r="Z57">
        <v>0</v>
      </c>
      <c r="AA57" s="201">
        <v>9.73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75.28</v>
      </c>
      <c r="AQ57" s="201">
        <v>26.73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9.0500000000000007</v>
      </c>
      <c r="L58" s="201">
        <v>193.16</v>
      </c>
      <c r="M58" s="201">
        <v>19.850000000000001</v>
      </c>
      <c r="N58" s="201">
        <v>35.19</v>
      </c>
      <c r="O58" s="201">
        <v>0</v>
      </c>
      <c r="P58" s="201">
        <v>32.880000000000003</v>
      </c>
      <c r="Q58" s="201">
        <v>6.47</v>
      </c>
      <c r="R58" s="201">
        <v>12.56</v>
      </c>
      <c r="S58" s="201">
        <v>7.82</v>
      </c>
      <c r="T58" s="201">
        <v>0</v>
      </c>
      <c r="U58" s="201">
        <v>61.16</v>
      </c>
      <c r="V58" s="201">
        <v>6.16</v>
      </c>
      <c r="W58" s="201">
        <v>13.12</v>
      </c>
      <c r="X58" s="201">
        <v>43.94</v>
      </c>
      <c r="Y58" s="201">
        <v>0</v>
      </c>
      <c r="Z58">
        <v>0</v>
      </c>
      <c r="AA58" s="201">
        <v>9.73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75.28</v>
      </c>
      <c r="AQ58" s="201">
        <v>26.73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9.0500000000000007</v>
      </c>
      <c r="L59" s="201">
        <v>270.42</v>
      </c>
      <c r="M59" s="201">
        <v>19.850000000000001</v>
      </c>
      <c r="N59" s="201">
        <v>35.19</v>
      </c>
      <c r="O59" s="201">
        <v>0</v>
      </c>
      <c r="P59" s="201">
        <v>31.52</v>
      </c>
      <c r="Q59" s="201">
        <v>6.47</v>
      </c>
      <c r="R59" s="201">
        <v>12.56</v>
      </c>
      <c r="S59" s="201">
        <v>7.82</v>
      </c>
      <c r="T59" s="201">
        <v>0</v>
      </c>
      <c r="U59" s="201">
        <v>61.16</v>
      </c>
      <c r="V59" s="201">
        <v>6.16</v>
      </c>
      <c r="W59" s="201">
        <v>13.12</v>
      </c>
      <c r="X59" s="201">
        <v>43.94</v>
      </c>
      <c r="Y59" s="201">
        <v>0</v>
      </c>
      <c r="Z59">
        <v>0</v>
      </c>
      <c r="AA59" s="201">
        <v>9.73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75.28</v>
      </c>
      <c r="AQ59" s="201">
        <v>26.73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9.0500000000000007</v>
      </c>
      <c r="L60" s="201">
        <v>270.42</v>
      </c>
      <c r="M60" s="201">
        <v>19.850000000000001</v>
      </c>
      <c r="N60" s="201">
        <v>35.19</v>
      </c>
      <c r="O60" s="201">
        <v>0</v>
      </c>
      <c r="P60" s="201">
        <v>31.52</v>
      </c>
      <c r="Q60" s="201">
        <v>6.47</v>
      </c>
      <c r="R60" s="201">
        <v>12.56</v>
      </c>
      <c r="S60" s="201">
        <v>7.82</v>
      </c>
      <c r="T60" s="201">
        <v>0</v>
      </c>
      <c r="U60" s="201">
        <v>61.16</v>
      </c>
      <c r="V60" s="201">
        <v>6.16</v>
      </c>
      <c r="W60" s="201">
        <v>13.12</v>
      </c>
      <c r="X60" s="201">
        <v>43.94</v>
      </c>
      <c r="Y60" s="201">
        <v>0</v>
      </c>
      <c r="Z60">
        <v>0</v>
      </c>
      <c r="AA60" s="201">
        <v>9.73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75.28</v>
      </c>
      <c r="AQ60" s="201">
        <v>26.73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9.0500000000000007</v>
      </c>
      <c r="L61" s="201">
        <v>338.03</v>
      </c>
      <c r="M61" s="201">
        <v>19.850000000000001</v>
      </c>
      <c r="N61" s="201">
        <v>35.19</v>
      </c>
      <c r="O61" s="201">
        <v>0</v>
      </c>
      <c r="P61" s="201">
        <v>31.52</v>
      </c>
      <c r="Q61" s="201">
        <v>6.47</v>
      </c>
      <c r="R61" s="201">
        <v>12.56</v>
      </c>
      <c r="S61" s="201">
        <v>7.82</v>
      </c>
      <c r="T61" s="201">
        <v>0</v>
      </c>
      <c r="U61" s="201">
        <v>61.16</v>
      </c>
      <c r="V61" s="201">
        <v>6.16</v>
      </c>
      <c r="W61" s="201">
        <v>13.12</v>
      </c>
      <c r="X61" s="201">
        <v>43.94</v>
      </c>
      <c r="Y61" s="201">
        <v>0</v>
      </c>
      <c r="Z61">
        <v>0</v>
      </c>
      <c r="AA61" s="201">
        <v>9.73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75.28</v>
      </c>
      <c r="AQ61" s="201">
        <v>26.73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9.0500000000000007</v>
      </c>
      <c r="L62" s="201">
        <v>376.19</v>
      </c>
      <c r="M62" s="201">
        <v>19.850000000000001</v>
      </c>
      <c r="N62" s="201">
        <v>35.19</v>
      </c>
      <c r="O62" s="201">
        <v>0</v>
      </c>
      <c r="P62" s="201">
        <v>31.52</v>
      </c>
      <c r="Q62" s="201">
        <v>6.47</v>
      </c>
      <c r="R62" s="201">
        <v>12.56</v>
      </c>
      <c r="S62" s="201">
        <v>7.82</v>
      </c>
      <c r="T62" s="201">
        <v>0</v>
      </c>
      <c r="U62" s="201">
        <v>61.16</v>
      </c>
      <c r="V62" s="201">
        <v>6.16</v>
      </c>
      <c r="W62" s="201">
        <v>13.12</v>
      </c>
      <c r="X62" s="201">
        <v>43.94</v>
      </c>
      <c r="Y62" s="201">
        <v>0</v>
      </c>
      <c r="Z62">
        <v>0</v>
      </c>
      <c r="AA62" s="201">
        <v>9.73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26.73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376.19</v>
      </c>
      <c r="M63" s="201">
        <v>19.850000000000001</v>
      </c>
      <c r="N63" s="201">
        <v>35.19</v>
      </c>
      <c r="O63" s="201">
        <v>0</v>
      </c>
      <c r="P63" s="201">
        <v>31.52</v>
      </c>
      <c r="Q63" s="201">
        <v>6.47</v>
      </c>
      <c r="R63" s="201">
        <v>12.56</v>
      </c>
      <c r="S63" s="201">
        <v>7.82</v>
      </c>
      <c r="T63" s="201">
        <v>0</v>
      </c>
      <c r="U63" s="201">
        <v>61.16</v>
      </c>
      <c r="V63" s="201">
        <v>6.16</v>
      </c>
      <c r="W63" s="201">
        <v>13.12</v>
      </c>
      <c r="X63" s="201">
        <v>43.94</v>
      </c>
      <c r="Y63" s="201">
        <v>0</v>
      </c>
      <c r="Z63">
        <v>0</v>
      </c>
      <c r="AA63" s="201">
        <v>9.73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376.19</v>
      </c>
      <c r="M64" s="201">
        <v>19.850000000000001</v>
      </c>
      <c r="N64" s="201">
        <v>35.19</v>
      </c>
      <c r="O64" s="201">
        <v>0</v>
      </c>
      <c r="P64" s="201">
        <v>31.52</v>
      </c>
      <c r="Q64" s="201">
        <v>6.47</v>
      </c>
      <c r="R64" s="201">
        <v>10.77</v>
      </c>
      <c r="S64" s="201">
        <v>7.82</v>
      </c>
      <c r="T64" s="201">
        <v>0</v>
      </c>
      <c r="U64" s="201">
        <v>61.16</v>
      </c>
      <c r="V64" s="201">
        <v>6.16</v>
      </c>
      <c r="W64" s="201">
        <v>13.12</v>
      </c>
      <c r="X64" s="201">
        <v>43.94</v>
      </c>
      <c r="Y64" s="201">
        <v>0</v>
      </c>
      <c r="Z64">
        <v>0</v>
      </c>
      <c r="AA64" s="201">
        <v>9.73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376.19</v>
      </c>
      <c r="M65" s="201">
        <v>19.850000000000001</v>
      </c>
      <c r="N65" s="201">
        <v>35.19</v>
      </c>
      <c r="O65" s="201">
        <v>0</v>
      </c>
      <c r="P65" s="201">
        <v>31.52</v>
      </c>
      <c r="Q65" s="201">
        <v>6.47</v>
      </c>
      <c r="R65" s="201">
        <v>12.56</v>
      </c>
      <c r="S65" s="201">
        <v>7.82</v>
      </c>
      <c r="T65" s="201">
        <v>0</v>
      </c>
      <c r="U65" s="201">
        <v>61.16</v>
      </c>
      <c r="V65" s="201">
        <v>6.16</v>
      </c>
      <c r="W65" s="201">
        <v>13.12</v>
      </c>
      <c r="X65" s="201">
        <v>43.94</v>
      </c>
      <c r="Y65" s="201">
        <v>0</v>
      </c>
      <c r="Z65">
        <v>0</v>
      </c>
      <c r="AA65" s="201">
        <v>9.73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26.73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376.19</v>
      </c>
      <c r="M66" s="201">
        <v>19.850000000000001</v>
      </c>
      <c r="N66" s="201">
        <v>35.19</v>
      </c>
      <c r="O66" s="201">
        <v>0</v>
      </c>
      <c r="P66" s="201">
        <v>31.52</v>
      </c>
      <c r="Q66" s="201">
        <v>6.47</v>
      </c>
      <c r="R66" s="201">
        <v>12.56</v>
      </c>
      <c r="S66" s="201">
        <v>7.82</v>
      </c>
      <c r="T66" s="201">
        <v>0</v>
      </c>
      <c r="U66" s="201">
        <v>61.16</v>
      </c>
      <c r="V66" s="201">
        <v>6.16</v>
      </c>
      <c r="W66" s="201">
        <v>13.12</v>
      </c>
      <c r="X66" s="201">
        <v>43.94</v>
      </c>
      <c r="Y66" s="201">
        <v>0</v>
      </c>
      <c r="Z66">
        <v>0</v>
      </c>
      <c r="AA66" s="201">
        <v>9.73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26.73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376.19</v>
      </c>
      <c r="M67" s="201">
        <v>17.18</v>
      </c>
      <c r="N67" s="201">
        <v>35.19</v>
      </c>
      <c r="O67" s="201">
        <v>0</v>
      </c>
      <c r="P67" s="201">
        <v>31.52</v>
      </c>
      <c r="Q67" s="201">
        <v>6.47</v>
      </c>
      <c r="R67" s="201">
        <v>9.9</v>
      </c>
      <c r="S67" s="201">
        <v>7.82</v>
      </c>
      <c r="T67" s="201">
        <v>0</v>
      </c>
      <c r="U67" s="201">
        <v>61.16</v>
      </c>
      <c r="V67" s="201">
        <v>6.16</v>
      </c>
      <c r="W67" s="201">
        <v>13.12</v>
      </c>
      <c r="X67" s="201">
        <v>43.94</v>
      </c>
      <c r="Y67" s="201">
        <v>0</v>
      </c>
      <c r="Z67">
        <v>0</v>
      </c>
      <c r="AA67" s="201">
        <v>9.73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26.73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376.19</v>
      </c>
      <c r="M68" s="201">
        <v>17.18</v>
      </c>
      <c r="N68" s="201">
        <v>35.19</v>
      </c>
      <c r="O68" s="201">
        <v>0</v>
      </c>
      <c r="P68" s="201">
        <v>31.52</v>
      </c>
      <c r="Q68" s="201">
        <v>6.47</v>
      </c>
      <c r="R68" s="201">
        <v>9.9</v>
      </c>
      <c r="S68" s="201">
        <v>7.82</v>
      </c>
      <c r="T68" s="201">
        <v>0</v>
      </c>
      <c r="U68" s="201">
        <v>61.16</v>
      </c>
      <c r="V68" s="201">
        <v>6.16</v>
      </c>
      <c r="W68" s="201">
        <v>13.12</v>
      </c>
      <c r="X68" s="201">
        <v>43.94</v>
      </c>
      <c r="Y68" s="201">
        <v>0</v>
      </c>
      <c r="Z68">
        <v>0</v>
      </c>
      <c r="AA68" s="201">
        <v>9.73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26.73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376.19</v>
      </c>
      <c r="M69" s="201">
        <v>17.18</v>
      </c>
      <c r="N69" s="201">
        <v>35.19</v>
      </c>
      <c r="O69" s="201">
        <v>0</v>
      </c>
      <c r="P69" s="201">
        <v>31.52</v>
      </c>
      <c r="Q69" s="201">
        <v>6.47</v>
      </c>
      <c r="R69" s="201">
        <v>12.39</v>
      </c>
      <c r="S69" s="201">
        <v>7.82</v>
      </c>
      <c r="T69" s="201">
        <v>0</v>
      </c>
      <c r="U69" s="201">
        <v>61.16</v>
      </c>
      <c r="V69" s="201">
        <v>6.16</v>
      </c>
      <c r="W69" s="201">
        <v>13.12</v>
      </c>
      <c r="X69" s="201">
        <v>43.94</v>
      </c>
      <c r="Y69" s="201">
        <v>0</v>
      </c>
      <c r="Z69">
        <v>0</v>
      </c>
      <c r="AA69" s="201">
        <v>9.73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26.73</v>
      </c>
      <c r="AR69" s="201">
        <v>21.75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9.0500000000000007</v>
      </c>
      <c r="L70" s="201">
        <v>338.03</v>
      </c>
      <c r="M70" s="201">
        <v>17.18</v>
      </c>
      <c r="N70" s="201">
        <v>35.19</v>
      </c>
      <c r="O70" s="201">
        <v>0</v>
      </c>
      <c r="P70" s="201">
        <v>31.52</v>
      </c>
      <c r="Q70" s="201">
        <v>6.47</v>
      </c>
      <c r="R70" s="201">
        <v>12.39</v>
      </c>
      <c r="S70" s="201">
        <v>7.82</v>
      </c>
      <c r="T70" s="201">
        <v>0</v>
      </c>
      <c r="U70" s="201">
        <v>61.16</v>
      </c>
      <c r="V70" s="201">
        <v>6.16</v>
      </c>
      <c r="W70" s="201">
        <v>13.12</v>
      </c>
      <c r="X70" s="201">
        <v>43.94</v>
      </c>
      <c r="Y70" s="201">
        <v>0</v>
      </c>
      <c r="Z70">
        <v>0</v>
      </c>
      <c r="AA70" s="201">
        <v>9.73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26.73</v>
      </c>
      <c r="AR70" s="201">
        <v>19.850000000000001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9.0500000000000007</v>
      </c>
      <c r="L71" s="201">
        <v>376.19</v>
      </c>
      <c r="M71" s="201">
        <v>17.18</v>
      </c>
      <c r="N71" s="201">
        <v>35.19</v>
      </c>
      <c r="O71" s="201">
        <v>0</v>
      </c>
      <c r="P71" s="201">
        <v>31.52</v>
      </c>
      <c r="Q71" s="201">
        <v>6.47</v>
      </c>
      <c r="R71" s="201">
        <v>12.39</v>
      </c>
      <c r="S71" s="201">
        <v>7.82</v>
      </c>
      <c r="T71" s="201">
        <v>0</v>
      </c>
      <c r="U71" s="201">
        <v>61.16</v>
      </c>
      <c r="V71" s="201">
        <v>6.16</v>
      </c>
      <c r="W71" s="201">
        <v>13.12</v>
      </c>
      <c r="X71" s="201">
        <v>43.94</v>
      </c>
      <c r="Y71" s="201">
        <v>0</v>
      </c>
      <c r="Z71">
        <v>0</v>
      </c>
      <c r="AA71" s="201">
        <v>9.73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70</v>
      </c>
      <c r="AN71" s="201">
        <v>0</v>
      </c>
      <c r="AO71">
        <v>0</v>
      </c>
      <c r="AP71" s="201">
        <v>75.28</v>
      </c>
      <c r="AQ71" s="201">
        <v>26.73</v>
      </c>
      <c r="AR71" s="201">
        <v>17.079999999999998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9.0500000000000007</v>
      </c>
      <c r="L72" s="201">
        <v>376.19</v>
      </c>
      <c r="M72" s="201">
        <v>18.2</v>
      </c>
      <c r="N72" s="201">
        <v>35.19</v>
      </c>
      <c r="O72" s="201">
        <v>0</v>
      </c>
      <c r="P72" s="201">
        <v>31.52</v>
      </c>
      <c r="Q72" s="201">
        <v>6.47</v>
      </c>
      <c r="R72" s="201">
        <v>12.39</v>
      </c>
      <c r="S72" s="201">
        <v>7.82</v>
      </c>
      <c r="T72" s="201">
        <v>0</v>
      </c>
      <c r="U72" s="201">
        <v>61.16</v>
      </c>
      <c r="V72" s="201">
        <v>6.16</v>
      </c>
      <c r="W72" s="201">
        <v>13.12</v>
      </c>
      <c r="X72" s="201">
        <v>43.94</v>
      </c>
      <c r="Y72" s="201">
        <v>0</v>
      </c>
      <c r="Z72">
        <v>0</v>
      </c>
      <c r="AA72" s="201">
        <v>9.08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70</v>
      </c>
      <c r="AN72" s="201">
        <v>0</v>
      </c>
      <c r="AO72">
        <v>0</v>
      </c>
      <c r="AP72" s="201">
        <v>75.28</v>
      </c>
      <c r="AQ72" s="201">
        <v>26.73</v>
      </c>
      <c r="AR72" s="201">
        <v>11.46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9.0500000000000007</v>
      </c>
      <c r="L73" s="201">
        <v>376.19</v>
      </c>
      <c r="M73" s="201">
        <v>20.260000000000002</v>
      </c>
      <c r="N73" s="201">
        <v>35.19</v>
      </c>
      <c r="O73" s="201">
        <v>0</v>
      </c>
      <c r="P73" s="201">
        <v>31.52</v>
      </c>
      <c r="Q73" s="201">
        <v>6.47</v>
      </c>
      <c r="R73" s="201">
        <v>12.39</v>
      </c>
      <c r="S73" s="201">
        <v>7.82</v>
      </c>
      <c r="T73" s="201">
        <v>0</v>
      </c>
      <c r="U73" s="201">
        <v>61.16</v>
      </c>
      <c r="V73" s="201">
        <v>6.16</v>
      </c>
      <c r="W73" s="201">
        <v>13.12</v>
      </c>
      <c r="X73" s="201">
        <v>43.94</v>
      </c>
      <c r="Y73" s="201">
        <v>0</v>
      </c>
      <c r="Z73">
        <v>0</v>
      </c>
      <c r="AA73" s="201">
        <v>9.08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70</v>
      </c>
      <c r="AN73" s="201">
        <v>0</v>
      </c>
      <c r="AO73">
        <v>0</v>
      </c>
      <c r="AP73" s="201">
        <v>75.28</v>
      </c>
      <c r="AQ73" s="201">
        <v>26.73</v>
      </c>
      <c r="AR73" s="201">
        <v>7.05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9.0500000000000007</v>
      </c>
      <c r="L74" s="201">
        <v>376.19</v>
      </c>
      <c r="M74" s="201">
        <v>23.19</v>
      </c>
      <c r="N74" s="201">
        <v>35.19</v>
      </c>
      <c r="O74" s="201">
        <v>0</v>
      </c>
      <c r="P74" s="201">
        <v>31.52</v>
      </c>
      <c r="Q74" s="201">
        <v>6.47</v>
      </c>
      <c r="R74" s="201">
        <v>12.39</v>
      </c>
      <c r="S74" s="201">
        <v>7.82</v>
      </c>
      <c r="T74" s="201">
        <v>0</v>
      </c>
      <c r="U74" s="201">
        <v>61.16</v>
      </c>
      <c r="V74" s="201">
        <v>6.16</v>
      </c>
      <c r="W74" s="201">
        <v>13.12</v>
      </c>
      <c r="X74" s="201">
        <v>43.94</v>
      </c>
      <c r="Y74" s="201">
        <v>0</v>
      </c>
      <c r="Z74">
        <v>0</v>
      </c>
      <c r="AA74" s="201">
        <v>9.08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70</v>
      </c>
      <c r="AN74" s="201">
        <v>0</v>
      </c>
      <c r="AO74">
        <v>0</v>
      </c>
      <c r="AP74" s="201">
        <v>75.28</v>
      </c>
      <c r="AQ74" s="201">
        <v>26.73</v>
      </c>
      <c r="AR74" s="201">
        <v>4.13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9.0500000000000007</v>
      </c>
      <c r="L75" s="201">
        <v>376.19</v>
      </c>
      <c r="M75" s="201">
        <v>26.18</v>
      </c>
      <c r="N75" s="201">
        <v>35.19</v>
      </c>
      <c r="O75" s="201">
        <v>0</v>
      </c>
      <c r="P75" s="201">
        <v>31.52</v>
      </c>
      <c r="Q75" s="201">
        <v>6.47</v>
      </c>
      <c r="R75" s="201">
        <v>12.56</v>
      </c>
      <c r="S75" s="201">
        <v>7.82</v>
      </c>
      <c r="T75" s="201">
        <v>0</v>
      </c>
      <c r="U75" s="201">
        <v>61.16</v>
      </c>
      <c r="V75" s="201">
        <v>6.16</v>
      </c>
      <c r="W75" s="201">
        <v>13.12</v>
      </c>
      <c r="X75" s="201">
        <v>43.94</v>
      </c>
      <c r="Y75" s="201">
        <v>0</v>
      </c>
      <c r="Z75">
        <v>0</v>
      </c>
      <c r="AA75" s="201">
        <v>9.08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70</v>
      </c>
      <c r="AN75" s="201">
        <v>0</v>
      </c>
      <c r="AO75">
        <v>0</v>
      </c>
      <c r="AP75" s="201">
        <v>75.28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9.0500000000000007</v>
      </c>
      <c r="L76" s="201">
        <v>376.19</v>
      </c>
      <c r="M76" s="201">
        <v>27.25</v>
      </c>
      <c r="N76" s="201">
        <v>35.19</v>
      </c>
      <c r="O76" s="201">
        <v>0</v>
      </c>
      <c r="P76" s="201">
        <v>31.52</v>
      </c>
      <c r="Q76" s="201">
        <v>6.47</v>
      </c>
      <c r="R76" s="201">
        <v>12.39</v>
      </c>
      <c r="S76" s="201">
        <v>7.82</v>
      </c>
      <c r="T76" s="201">
        <v>0</v>
      </c>
      <c r="U76" s="201">
        <v>61.16</v>
      </c>
      <c r="V76" s="201">
        <v>6.16</v>
      </c>
      <c r="W76" s="201">
        <v>13.12</v>
      </c>
      <c r="X76" s="201">
        <v>43.94</v>
      </c>
      <c r="Y76" s="201">
        <v>0</v>
      </c>
      <c r="Z76">
        <v>0</v>
      </c>
      <c r="AA76" s="201">
        <v>9.08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70</v>
      </c>
      <c r="AN76" s="201">
        <v>0</v>
      </c>
      <c r="AO76">
        <v>0</v>
      </c>
      <c r="AP76" s="201">
        <v>75.28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9.0500000000000007</v>
      </c>
      <c r="L77" s="201">
        <v>376.19</v>
      </c>
      <c r="M77" s="201">
        <v>27.25</v>
      </c>
      <c r="N77" s="201">
        <v>35.19</v>
      </c>
      <c r="O77" s="201">
        <v>0</v>
      </c>
      <c r="P77" s="201">
        <v>31.52</v>
      </c>
      <c r="Q77" s="201">
        <v>6.47</v>
      </c>
      <c r="R77" s="201">
        <v>12.39</v>
      </c>
      <c r="S77" s="201">
        <v>7.82</v>
      </c>
      <c r="T77" s="201">
        <v>0</v>
      </c>
      <c r="U77" s="201">
        <v>61.16</v>
      </c>
      <c r="V77" s="201">
        <v>6.16</v>
      </c>
      <c r="W77" s="201">
        <v>13.12</v>
      </c>
      <c r="X77" s="201">
        <v>43.2</v>
      </c>
      <c r="Y77" s="201">
        <v>0</v>
      </c>
      <c r="Z77">
        <v>0</v>
      </c>
      <c r="AA77" s="201">
        <v>9.08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70</v>
      </c>
      <c r="AN77" s="201">
        <v>0</v>
      </c>
      <c r="AO77">
        <v>0</v>
      </c>
      <c r="AP77" s="201">
        <v>75.28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9.0500000000000007</v>
      </c>
      <c r="L78" s="201">
        <v>376.19</v>
      </c>
      <c r="M78" s="201">
        <v>27.25</v>
      </c>
      <c r="N78" s="201">
        <v>35.19</v>
      </c>
      <c r="O78" s="201">
        <v>0</v>
      </c>
      <c r="P78" s="201">
        <v>31.52</v>
      </c>
      <c r="Q78" s="201">
        <v>6.47</v>
      </c>
      <c r="R78" s="201">
        <v>12.39</v>
      </c>
      <c r="S78" s="201">
        <v>7.82</v>
      </c>
      <c r="T78" s="201">
        <v>0</v>
      </c>
      <c r="U78" s="201">
        <v>61.16</v>
      </c>
      <c r="V78" s="201">
        <v>6.16</v>
      </c>
      <c r="W78" s="201">
        <v>13.12</v>
      </c>
      <c r="X78" s="201">
        <v>43.2</v>
      </c>
      <c r="Y78" s="201">
        <v>0</v>
      </c>
      <c r="Z78">
        <v>0</v>
      </c>
      <c r="AA78" s="201">
        <v>9.08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70</v>
      </c>
      <c r="AN78" s="201">
        <v>0</v>
      </c>
      <c r="AO78">
        <v>0</v>
      </c>
      <c r="AP78" s="201">
        <v>75.28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318.24</v>
      </c>
      <c r="M79" s="201">
        <v>27.25</v>
      </c>
      <c r="N79" s="201">
        <v>35.19</v>
      </c>
      <c r="O79" s="201">
        <v>0</v>
      </c>
      <c r="P79" s="201">
        <v>31.52</v>
      </c>
      <c r="Q79" s="201">
        <v>6.47</v>
      </c>
      <c r="R79" s="201">
        <v>12.39</v>
      </c>
      <c r="S79" s="201">
        <v>7.82</v>
      </c>
      <c r="T79" s="201">
        <v>0</v>
      </c>
      <c r="U79" s="201">
        <v>61.16</v>
      </c>
      <c r="V79" s="201">
        <v>6.16</v>
      </c>
      <c r="W79" s="201">
        <v>13.12</v>
      </c>
      <c r="X79" s="201">
        <v>43.2</v>
      </c>
      <c r="Y79" s="201">
        <v>0</v>
      </c>
      <c r="Z79">
        <v>0</v>
      </c>
      <c r="AA79" s="201">
        <v>9.08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70.709999999999994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318.24</v>
      </c>
      <c r="M80" s="201">
        <v>27.25</v>
      </c>
      <c r="N80" s="201">
        <v>35.19</v>
      </c>
      <c r="O80" s="201">
        <v>0</v>
      </c>
      <c r="P80" s="201">
        <v>31.52</v>
      </c>
      <c r="Q80" s="201">
        <v>6.47</v>
      </c>
      <c r="R80" s="201">
        <v>12.39</v>
      </c>
      <c r="S80" s="201">
        <v>7.82</v>
      </c>
      <c r="T80" s="201">
        <v>0</v>
      </c>
      <c r="U80" s="201">
        <v>61.16</v>
      </c>
      <c r="V80" s="201">
        <v>6.16</v>
      </c>
      <c r="W80" s="201">
        <v>13.12</v>
      </c>
      <c r="X80" s="201">
        <v>43.2</v>
      </c>
      <c r="Y80" s="201">
        <v>0</v>
      </c>
      <c r="Z80">
        <v>0</v>
      </c>
      <c r="AA80" s="201">
        <v>9.08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70.709999999999994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318.24</v>
      </c>
      <c r="M81" s="201">
        <v>27.25</v>
      </c>
      <c r="N81" s="201">
        <v>35.19</v>
      </c>
      <c r="O81" s="201">
        <v>0</v>
      </c>
      <c r="P81" s="201">
        <v>31.52</v>
      </c>
      <c r="Q81" s="201">
        <v>6.47</v>
      </c>
      <c r="R81" s="201">
        <v>12.39</v>
      </c>
      <c r="S81" s="201">
        <v>7.82</v>
      </c>
      <c r="T81" s="201">
        <v>0</v>
      </c>
      <c r="U81" s="201">
        <v>61.16</v>
      </c>
      <c r="V81" s="201">
        <v>6.16</v>
      </c>
      <c r="W81" s="201">
        <v>13.12</v>
      </c>
      <c r="X81" s="201">
        <v>43.2</v>
      </c>
      <c r="Y81" s="201">
        <v>0</v>
      </c>
      <c r="Z81">
        <v>0</v>
      </c>
      <c r="AA81" s="201">
        <v>9.08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70.709999999999994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318.24</v>
      </c>
      <c r="M82" s="201">
        <v>27.25</v>
      </c>
      <c r="N82" s="201">
        <v>35.19</v>
      </c>
      <c r="O82" s="201">
        <v>0</v>
      </c>
      <c r="P82" s="201">
        <v>31.52</v>
      </c>
      <c r="Q82" s="201">
        <v>6.47</v>
      </c>
      <c r="R82" s="201">
        <v>12.39</v>
      </c>
      <c r="S82" s="201">
        <v>7.82</v>
      </c>
      <c r="T82" s="201">
        <v>0</v>
      </c>
      <c r="U82" s="201">
        <v>61.16</v>
      </c>
      <c r="V82" s="201">
        <v>6.16</v>
      </c>
      <c r="W82" s="201">
        <v>13.12</v>
      </c>
      <c r="X82" s="201">
        <v>43.2</v>
      </c>
      <c r="Y82" s="201">
        <v>0</v>
      </c>
      <c r="Z82">
        <v>0</v>
      </c>
      <c r="AA82" s="201">
        <v>9.08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70.709999999999994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318.24</v>
      </c>
      <c r="M83" s="201">
        <v>27.25</v>
      </c>
      <c r="N83" s="201">
        <v>35.19</v>
      </c>
      <c r="O83" s="201">
        <v>0</v>
      </c>
      <c r="P83" s="201">
        <v>31.52</v>
      </c>
      <c r="Q83" s="201">
        <v>6.47</v>
      </c>
      <c r="R83" s="201">
        <v>12.39</v>
      </c>
      <c r="S83" s="201">
        <v>7.82</v>
      </c>
      <c r="T83" s="201">
        <v>0</v>
      </c>
      <c r="U83" s="201">
        <v>61.16</v>
      </c>
      <c r="V83" s="201">
        <v>6.16</v>
      </c>
      <c r="W83" s="201">
        <v>13.12</v>
      </c>
      <c r="X83" s="201">
        <v>43.2</v>
      </c>
      <c r="Y83" s="201">
        <v>0</v>
      </c>
      <c r="Z83">
        <v>0</v>
      </c>
      <c r="AA83" s="201">
        <v>9.08</v>
      </c>
      <c r="AB83" s="201">
        <v>0</v>
      </c>
      <c r="AC83" s="201">
        <v>0</v>
      </c>
      <c r="AD83" s="201">
        <v>0</v>
      </c>
      <c r="AE83" s="201">
        <v>54.95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70.709999999999994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318.24</v>
      </c>
      <c r="M84" s="201">
        <v>27.25</v>
      </c>
      <c r="N84" s="201">
        <v>35.19</v>
      </c>
      <c r="O84" s="201">
        <v>0</v>
      </c>
      <c r="P84" s="201">
        <v>31.52</v>
      </c>
      <c r="Q84" s="201">
        <v>6.47</v>
      </c>
      <c r="R84" s="201">
        <v>12.39</v>
      </c>
      <c r="S84" s="201">
        <v>7.82</v>
      </c>
      <c r="T84" s="201">
        <v>0</v>
      </c>
      <c r="U84" s="201">
        <v>61.16</v>
      </c>
      <c r="V84" s="201">
        <v>6.16</v>
      </c>
      <c r="W84" s="201">
        <v>13.12</v>
      </c>
      <c r="X84" s="201">
        <v>43.2</v>
      </c>
      <c r="Y84" s="201">
        <v>0</v>
      </c>
      <c r="Z84">
        <v>0</v>
      </c>
      <c r="AA84" s="201">
        <v>9.08</v>
      </c>
      <c r="AB84" s="201">
        <v>0</v>
      </c>
      <c r="AC84" s="201">
        <v>0</v>
      </c>
      <c r="AD84" s="201">
        <v>0</v>
      </c>
      <c r="AE84" s="201">
        <v>54.95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70.709999999999994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318.24</v>
      </c>
      <c r="M85" s="201">
        <v>27.25</v>
      </c>
      <c r="N85" s="201">
        <v>35.19</v>
      </c>
      <c r="O85" s="201">
        <v>0</v>
      </c>
      <c r="P85" s="201">
        <v>31.52</v>
      </c>
      <c r="Q85" s="201">
        <v>6.47</v>
      </c>
      <c r="R85" s="201">
        <v>12.39</v>
      </c>
      <c r="S85" s="201">
        <v>7.82</v>
      </c>
      <c r="T85" s="201">
        <v>0</v>
      </c>
      <c r="U85" s="201">
        <v>61.16</v>
      </c>
      <c r="V85" s="201">
        <v>6.16</v>
      </c>
      <c r="W85" s="201">
        <v>13.12</v>
      </c>
      <c r="X85" s="201">
        <v>43.2</v>
      </c>
      <c r="Y85" s="201">
        <v>0</v>
      </c>
      <c r="Z85">
        <v>0</v>
      </c>
      <c r="AA85" s="201">
        <v>9.08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70.709999999999994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318.24</v>
      </c>
      <c r="M86" s="201">
        <v>27.25</v>
      </c>
      <c r="N86" s="201">
        <v>35.19</v>
      </c>
      <c r="O86" s="201">
        <v>0</v>
      </c>
      <c r="P86" s="201">
        <v>31.52</v>
      </c>
      <c r="Q86" s="201">
        <v>6.47</v>
      </c>
      <c r="R86" s="201">
        <v>12.39</v>
      </c>
      <c r="S86" s="201">
        <v>7.82</v>
      </c>
      <c r="T86" s="201">
        <v>0</v>
      </c>
      <c r="U86" s="201">
        <v>61.16</v>
      </c>
      <c r="V86" s="201">
        <v>6.16</v>
      </c>
      <c r="W86" s="201">
        <v>13.12</v>
      </c>
      <c r="X86" s="201">
        <v>43.2</v>
      </c>
      <c r="Y86" s="201">
        <v>0</v>
      </c>
      <c r="Z86">
        <v>0</v>
      </c>
      <c r="AA86" s="201">
        <v>9.73</v>
      </c>
      <c r="AB86" s="201">
        <v>0</v>
      </c>
      <c r="AC86" s="201">
        <v>0</v>
      </c>
      <c r="AD86" s="201">
        <v>0</v>
      </c>
      <c r="AE86" s="201">
        <v>54.95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70.709999999999994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318.24</v>
      </c>
      <c r="M87" s="201">
        <v>27.25</v>
      </c>
      <c r="N87" s="201">
        <v>35.19</v>
      </c>
      <c r="O87" s="201">
        <v>0</v>
      </c>
      <c r="P87" s="201">
        <v>31.52</v>
      </c>
      <c r="Q87" s="201">
        <v>6.47</v>
      </c>
      <c r="R87" s="201">
        <v>12.39</v>
      </c>
      <c r="S87" s="201">
        <v>7.82</v>
      </c>
      <c r="T87" s="201">
        <v>0</v>
      </c>
      <c r="U87" s="201">
        <v>61.16</v>
      </c>
      <c r="V87" s="201">
        <v>6.16</v>
      </c>
      <c r="W87" s="201">
        <v>13.12</v>
      </c>
      <c r="X87" s="201">
        <v>43.2</v>
      </c>
      <c r="Y87" s="201">
        <v>0</v>
      </c>
      <c r="Z87">
        <v>0</v>
      </c>
      <c r="AA87" s="201">
        <v>10.06</v>
      </c>
      <c r="AB87" s="201">
        <v>0</v>
      </c>
      <c r="AC87" s="201">
        <v>0</v>
      </c>
      <c r="AD87" s="201">
        <v>0</v>
      </c>
      <c r="AE87" s="201">
        <v>54.95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70.709999999999994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318.24</v>
      </c>
      <c r="M88" s="201">
        <v>27.25</v>
      </c>
      <c r="N88" s="201">
        <v>35.19</v>
      </c>
      <c r="O88" s="201">
        <v>0</v>
      </c>
      <c r="P88" s="201">
        <v>31.52</v>
      </c>
      <c r="Q88" s="201">
        <v>6.47</v>
      </c>
      <c r="R88" s="201">
        <v>12.39</v>
      </c>
      <c r="S88" s="201">
        <v>7.82</v>
      </c>
      <c r="T88" s="201">
        <v>0</v>
      </c>
      <c r="U88" s="201">
        <v>61.16</v>
      </c>
      <c r="V88" s="201">
        <v>6.16</v>
      </c>
      <c r="W88" s="201">
        <v>13.12</v>
      </c>
      <c r="X88" s="201">
        <v>43.2</v>
      </c>
      <c r="Y88" s="201">
        <v>0</v>
      </c>
      <c r="Z88">
        <v>0</v>
      </c>
      <c r="AA88" s="201">
        <v>10.06</v>
      </c>
      <c r="AB88" s="201">
        <v>0</v>
      </c>
      <c r="AC88" s="201">
        <v>0</v>
      </c>
      <c r="AD88" s="201">
        <v>0</v>
      </c>
      <c r="AE88" s="201">
        <v>54.95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70.709999999999994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318.24</v>
      </c>
      <c r="M89" s="201">
        <v>27.25</v>
      </c>
      <c r="N89" s="201">
        <v>35.19</v>
      </c>
      <c r="O89" s="201">
        <v>0</v>
      </c>
      <c r="P89" s="201">
        <v>31.52</v>
      </c>
      <c r="Q89" s="201">
        <v>6.47</v>
      </c>
      <c r="R89" s="201">
        <v>12.39</v>
      </c>
      <c r="S89" s="201">
        <v>7.82</v>
      </c>
      <c r="T89" s="201">
        <v>0</v>
      </c>
      <c r="U89" s="201">
        <v>61.16</v>
      </c>
      <c r="V89" s="201">
        <v>6.16</v>
      </c>
      <c r="W89" s="201">
        <v>13.12</v>
      </c>
      <c r="X89" s="201">
        <v>43.21</v>
      </c>
      <c r="Y89" s="201">
        <v>0</v>
      </c>
      <c r="Z89">
        <v>0</v>
      </c>
      <c r="AA89" s="201">
        <v>10.06</v>
      </c>
      <c r="AB89" s="201">
        <v>0</v>
      </c>
      <c r="AC89" s="201">
        <v>0</v>
      </c>
      <c r="AD89" s="201">
        <v>0</v>
      </c>
      <c r="AE89" s="201">
        <v>54.95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70.709999999999994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318.24</v>
      </c>
      <c r="M90" s="201">
        <v>27.25</v>
      </c>
      <c r="N90" s="201">
        <v>35.19</v>
      </c>
      <c r="O90" s="201">
        <v>0</v>
      </c>
      <c r="P90" s="201">
        <v>31.52</v>
      </c>
      <c r="Q90" s="201">
        <v>6.47</v>
      </c>
      <c r="R90" s="201">
        <v>12.39</v>
      </c>
      <c r="S90" s="201">
        <v>7.82</v>
      </c>
      <c r="T90" s="201">
        <v>0</v>
      </c>
      <c r="U90" s="201">
        <v>61.16</v>
      </c>
      <c r="V90" s="201">
        <v>6.16</v>
      </c>
      <c r="W90" s="201">
        <v>13.12</v>
      </c>
      <c r="X90" s="201">
        <v>43.21</v>
      </c>
      <c r="Y90" s="201">
        <v>0</v>
      </c>
      <c r="Z90">
        <v>0</v>
      </c>
      <c r="AA90" s="201">
        <v>10.06</v>
      </c>
      <c r="AB90" s="201">
        <v>0</v>
      </c>
      <c r="AC90" s="201">
        <v>0</v>
      </c>
      <c r="AD90" s="201">
        <v>0</v>
      </c>
      <c r="AE90" s="201">
        <v>54.95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70.709999999999994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318.24</v>
      </c>
      <c r="M91" s="201">
        <v>27.25</v>
      </c>
      <c r="N91" s="201">
        <v>35.19</v>
      </c>
      <c r="O91" s="201">
        <v>0</v>
      </c>
      <c r="P91" s="201">
        <v>31.52</v>
      </c>
      <c r="Q91" s="201">
        <v>6.47</v>
      </c>
      <c r="R91" s="201">
        <v>12.39</v>
      </c>
      <c r="S91" s="201">
        <v>7.82</v>
      </c>
      <c r="T91" s="201">
        <v>0</v>
      </c>
      <c r="U91" s="201">
        <v>61.16</v>
      </c>
      <c r="V91" s="201">
        <v>6.16</v>
      </c>
      <c r="W91" s="201">
        <v>13.12</v>
      </c>
      <c r="X91" s="201">
        <v>43.21</v>
      </c>
      <c r="Y91" s="201">
        <v>0</v>
      </c>
      <c r="Z91">
        <v>0</v>
      </c>
      <c r="AA91" s="201">
        <v>10.06</v>
      </c>
      <c r="AB91" s="201">
        <v>0</v>
      </c>
      <c r="AC91" s="201">
        <v>0</v>
      </c>
      <c r="AD91" s="201">
        <v>0</v>
      </c>
      <c r="AE91" s="201">
        <v>54.95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70.709999999999994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318.24</v>
      </c>
      <c r="M92" s="201">
        <v>27.25</v>
      </c>
      <c r="N92" s="201">
        <v>35.19</v>
      </c>
      <c r="O92" s="201">
        <v>0</v>
      </c>
      <c r="P92" s="201">
        <v>31.52</v>
      </c>
      <c r="Q92" s="201">
        <v>6.47</v>
      </c>
      <c r="R92" s="201">
        <v>12.39</v>
      </c>
      <c r="S92" s="201">
        <v>7.82</v>
      </c>
      <c r="T92" s="201">
        <v>0</v>
      </c>
      <c r="U92" s="201">
        <v>61.16</v>
      </c>
      <c r="V92" s="201">
        <v>6.16</v>
      </c>
      <c r="W92" s="201">
        <v>13.12</v>
      </c>
      <c r="X92" s="201">
        <v>43.21</v>
      </c>
      <c r="Y92" s="201">
        <v>0</v>
      </c>
      <c r="Z92">
        <v>0</v>
      </c>
      <c r="AA92" s="201">
        <v>10.06</v>
      </c>
      <c r="AB92" s="201">
        <v>0</v>
      </c>
      <c r="AC92" s="201">
        <v>0</v>
      </c>
      <c r="AD92" s="201">
        <v>0</v>
      </c>
      <c r="AE92" s="201">
        <v>54.95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70.709999999999994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318.24</v>
      </c>
      <c r="M93" s="201">
        <v>27.25</v>
      </c>
      <c r="N93" s="201">
        <v>35.19</v>
      </c>
      <c r="O93" s="201">
        <v>0</v>
      </c>
      <c r="P93" s="201">
        <v>31.52</v>
      </c>
      <c r="Q93" s="201">
        <v>6.47</v>
      </c>
      <c r="R93" s="201">
        <v>12.39</v>
      </c>
      <c r="S93" s="201">
        <v>7.82</v>
      </c>
      <c r="T93" s="201">
        <v>0</v>
      </c>
      <c r="U93" s="201">
        <v>61.16</v>
      </c>
      <c r="V93" s="201">
        <v>6.16</v>
      </c>
      <c r="W93" s="201">
        <v>13.12</v>
      </c>
      <c r="X93" s="201">
        <v>43.21</v>
      </c>
      <c r="Y93" s="201">
        <v>0</v>
      </c>
      <c r="Z93">
        <v>0</v>
      </c>
      <c r="AA93" s="201">
        <v>7.27</v>
      </c>
      <c r="AB93" s="201">
        <v>0</v>
      </c>
      <c r="AC93" s="201">
        <v>0</v>
      </c>
      <c r="AD93" s="201">
        <v>0</v>
      </c>
      <c r="AE93" s="201">
        <v>54.95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70.709999999999994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318.24</v>
      </c>
      <c r="M94" s="201">
        <v>27.25</v>
      </c>
      <c r="N94" s="201">
        <v>35.19</v>
      </c>
      <c r="O94" s="201">
        <v>0</v>
      </c>
      <c r="P94" s="201">
        <v>31.52</v>
      </c>
      <c r="Q94" s="201">
        <v>6.47</v>
      </c>
      <c r="R94" s="201">
        <v>12.39</v>
      </c>
      <c r="S94" s="201">
        <v>7.82</v>
      </c>
      <c r="T94" s="201">
        <v>0</v>
      </c>
      <c r="U94" s="201">
        <v>61.16</v>
      </c>
      <c r="V94" s="201">
        <v>6.16</v>
      </c>
      <c r="W94" s="201">
        <v>13.12</v>
      </c>
      <c r="X94" s="201">
        <v>43.21</v>
      </c>
      <c r="Y94" s="201">
        <v>0</v>
      </c>
      <c r="Z94">
        <v>0</v>
      </c>
      <c r="AA94" s="201">
        <v>7.27</v>
      </c>
      <c r="AB94" s="201">
        <v>0</v>
      </c>
      <c r="AC94" s="201">
        <v>0</v>
      </c>
      <c r="AD94" s="201">
        <v>0</v>
      </c>
      <c r="AE94" s="201">
        <v>54.95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70.709999999999994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318.24</v>
      </c>
      <c r="M95" s="201">
        <v>27.25</v>
      </c>
      <c r="N95" s="201">
        <v>35.19</v>
      </c>
      <c r="O95" s="201">
        <v>0</v>
      </c>
      <c r="P95" s="201">
        <v>31.52</v>
      </c>
      <c r="Q95" s="201">
        <v>6.47</v>
      </c>
      <c r="R95" s="201">
        <v>12.39</v>
      </c>
      <c r="S95" s="201">
        <v>7.82</v>
      </c>
      <c r="T95" s="201">
        <v>0</v>
      </c>
      <c r="U95" s="201">
        <v>61.16</v>
      </c>
      <c r="V95" s="201">
        <v>6.16</v>
      </c>
      <c r="W95" s="201">
        <v>13.12</v>
      </c>
      <c r="X95" s="201">
        <v>43.21</v>
      </c>
      <c r="Y95" s="201">
        <v>0</v>
      </c>
      <c r="Z95">
        <v>0</v>
      </c>
      <c r="AA95" s="201">
        <v>7.27</v>
      </c>
      <c r="AB95" s="201">
        <v>0</v>
      </c>
      <c r="AC95" s="201">
        <v>0</v>
      </c>
      <c r="AD95" s="201">
        <v>0</v>
      </c>
      <c r="AE95" s="201">
        <v>54.95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70.709999999999994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318.24</v>
      </c>
      <c r="M96" s="201">
        <v>27.25</v>
      </c>
      <c r="N96" s="201">
        <v>35.19</v>
      </c>
      <c r="O96" s="201">
        <v>0</v>
      </c>
      <c r="P96" s="201">
        <v>31.52</v>
      </c>
      <c r="Q96" s="201">
        <v>6.47</v>
      </c>
      <c r="R96" s="201">
        <v>12.39</v>
      </c>
      <c r="S96" s="201">
        <v>7.82</v>
      </c>
      <c r="T96" s="201">
        <v>0</v>
      </c>
      <c r="U96" s="201">
        <v>61.16</v>
      </c>
      <c r="V96" s="201">
        <v>6.16</v>
      </c>
      <c r="W96" s="201">
        <v>13.12</v>
      </c>
      <c r="X96" s="201">
        <v>43.21</v>
      </c>
      <c r="Y96" s="201">
        <v>0</v>
      </c>
      <c r="Z96">
        <v>0</v>
      </c>
      <c r="AA96" s="201">
        <v>7.27</v>
      </c>
      <c r="AB96" s="201">
        <v>0</v>
      </c>
      <c r="AC96" s="201">
        <v>0</v>
      </c>
      <c r="AD96" s="201">
        <v>0</v>
      </c>
      <c r="AE96" s="201">
        <v>54.95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70.709999999999994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318.24</v>
      </c>
      <c r="M97" s="201">
        <v>27.25</v>
      </c>
      <c r="N97" s="201">
        <v>35.19</v>
      </c>
      <c r="O97" s="201">
        <v>0</v>
      </c>
      <c r="P97" s="201">
        <v>31.52</v>
      </c>
      <c r="Q97" s="201">
        <v>6.47</v>
      </c>
      <c r="R97" s="201">
        <v>12.39</v>
      </c>
      <c r="S97" s="201">
        <v>7.82</v>
      </c>
      <c r="T97" s="201">
        <v>0</v>
      </c>
      <c r="U97" s="201">
        <v>61.16</v>
      </c>
      <c r="V97" s="201">
        <v>6.16</v>
      </c>
      <c r="W97" s="201">
        <v>13.12</v>
      </c>
      <c r="X97" s="201">
        <v>43.21</v>
      </c>
      <c r="Y97" s="201">
        <v>0</v>
      </c>
      <c r="Z97">
        <v>0</v>
      </c>
      <c r="AA97" s="201">
        <v>7.27</v>
      </c>
      <c r="AB97" s="201">
        <v>0</v>
      </c>
      <c r="AC97" s="201">
        <v>0</v>
      </c>
      <c r="AD97" s="201">
        <v>0</v>
      </c>
      <c r="AE97" s="201">
        <v>54.95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70.709999999999994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318.24</v>
      </c>
      <c r="M98" s="201">
        <v>27.25</v>
      </c>
      <c r="N98" s="201">
        <v>35.19</v>
      </c>
      <c r="O98" s="201">
        <v>0</v>
      </c>
      <c r="P98" s="201">
        <v>31.52</v>
      </c>
      <c r="Q98" s="201">
        <v>6.47</v>
      </c>
      <c r="R98" s="201">
        <v>12.39</v>
      </c>
      <c r="S98" s="201">
        <v>7.82</v>
      </c>
      <c r="T98" s="201">
        <v>0</v>
      </c>
      <c r="U98" s="201">
        <v>61.16</v>
      </c>
      <c r="V98" s="201">
        <v>6.16</v>
      </c>
      <c r="W98" s="201">
        <v>13.12</v>
      </c>
      <c r="X98" s="201">
        <v>43.21</v>
      </c>
      <c r="Y98" s="201">
        <v>0</v>
      </c>
      <c r="Z98">
        <v>0</v>
      </c>
      <c r="AA98" s="201">
        <v>7.27</v>
      </c>
      <c r="AB98" s="201">
        <v>0</v>
      </c>
      <c r="AC98" s="201">
        <v>0</v>
      </c>
      <c r="AD98" s="201">
        <v>0</v>
      </c>
      <c r="AE98" s="201">
        <v>54.95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70.709999999999994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0.1825324999999999</v>
      </c>
      <c r="L99">
        <f t="shared" si="0"/>
        <v>5.7498175000000096</v>
      </c>
      <c r="M99">
        <f t="shared" si="0"/>
        <v>0.60329249999999957</v>
      </c>
      <c r="N99">
        <f t="shared" si="0"/>
        <v>0.85306000000000048</v>
      </c>
      <c r="O99">
        <f t="shared" si="0"/>
        <v>0</v>
      </c>
      <c r="P99">
        <f t="shared" si="0"/>
        <v>0.75303999999999993</v>
      </c>
      <c r="Q99">
        <f t="shared" si="0"/>
        <v>0.14029250000000038</v>
      </c>
      <c r="R99">
        <f t="shared" si="0"/>
        <v>0.26466749999999972</v>
      </c>
      <c r="S99">
        <f t="shared" si="0"/>
        <v>0.16526000000000021</v>
      </c>
      <c r="T99">
        <f t="shared" si="0"/>
        <v>0</v>
      </c>
      <c r="U99">
        <f t="shared" si="0"/>
        <v>1.4635674999999981</v>
      </c>
      <c r="V99">
        <f t="shared" si="0"/>
        <v>0.13724750000000024</v>
      </c>
      <c r="W99">
        <f t="shared" si="0"/>
        <v>0.29261999999999971</v>
      </c>
      <c r="X99">
        <f t="shared" si="0"/>
        <v>0.98122750000000059</v>
      </c>
      <c r="Y99">
        <f t="shared" si="0"/>
        <v>0</v>
      </c>
      <c r="Z99">
        <f t="shared" si="0"/>
        <v>0</v>
      </c>
      <c r="AA99">
        <f t="shared" si="0"/>
        <v>0.23602500000000001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1.3355999999999979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</v>
      </c>
      <c r="AN99">
        <f t="shared" si="0"/>
        <v>0</v>
      </c>
      <c r="AO99">
        <f t="shared" si="0"/>
        <v>0</v>
      </c>
      <c r="AP99">
        <f t="shared" si="0"/>
        <v>1.4905750000000006</v>
      </c>
      <c r="AQ99">
        <f t="shared" si="0"/>
        <v>0.56711500000000048</v>
      </c>
      <c r="AR99">
        <f t="shared" si="0"/>
        <v>0.23694499999999993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0.18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1.96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4.24</v>
      </c>
      <c r="AZ3" s="201">
        <v>4.8600000000000003</v>
      </c>
      <c r="BA3" s="201">
        <v>3.29</v>
      </c>
      <c r="BB3" s="201">
        <v>0.22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0.18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1.96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4.24</v>
      </c>
      <c r="AZ4" s="201">
        <v>4.8600000000000003</v>
      </c>
      <c r="BA4" s="201">
        <v>3.29</v>
      </c>
      <c r="BB4" s="201">
        <v>0.22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0.18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1.96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4.24</v>
      </c>
      <c r="AZ5" s="201">
        <v>4.8600000000000003</v>
      </c>
      <c r="BA5" s="201">
        <v>3.29</v>
      </c>
      <c r="BB5" s="201">
        <v>0.22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0.18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1.96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4.24</v>
      </c>
      <c r="AZ6" s="201">
        <v>4.8600000000000003</v>
      </c>
      <c r="BA6" s="201">
        <v>3.29</v>
      </c>
      <c r="BB6" s="201">
        <v>0.22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0.18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1.96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4.24</v>
      </c>
      <c r="AZ7" s="201">
        <v>4.8600000000000003</v>
      </c>
      <c r="BA7" s="201">
        <v>3.29</v>
      </c>
      <c r="BB7" s="201">
        <v>0.22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0.18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1.96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4.24</v>
      </c>
      <c r="AZ8" s="201">
        <v>4.8600000000000003</v>
      </c>
      <c r="BA8" s="201">
        <v>3.29</v>
      </c>
      <c r="BB8" s="201">
        <v>0.22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0.18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1.96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4.24</v>
      </c>
      <c r="AZ9" s="201">
        <v>4.8600000000000003</v>
      </c>
      <c r="BA9" s="201">
        <v>3.29</v>
      </c>
      <c r="BB9" s="201">
        <v>0.22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0.18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1.96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4.24</v>
      </c>
      <c r="AZ10" s="201">
        <v>4.8600000000000003</v>
      </c>
      <c r="BA10" s="201">
        <v>3.29</v>
      </c>
      <c r="BB10" s="201">
        <v>0.22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1.96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4.24</v>
      </c>
      <c r="AZ11" s="201">
        <v>4.8600000000000003</v>
      </c>
      <c r="BA11" s="201">
        <v>3.29</v>
      </c>
      <c r="BB11" s="201">
        <v>0.22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1.96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4.24</v>
      </c>
      <c r="AZ12" s="201">
        <v>4.8600000000000003</v>
      </c>
      <c r="BA12" s="201">
        <v>3.29</v>
      </c>
      <c r="BB12" s="201">
        <v>0.22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1.96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10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4.24</v>
      </c>
      <c r="AZ13" s="201">
        <v>4.8600000000000003</v>
      </c>
      <c r="BA13" s="201">
        <v>3.29</v>
      </c>
      <c r="BB13" s="201">
        <v>0.22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1.96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10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4.24</v>
      </c>
      <c r="AZ14" s="201">
        <v>4.8600000000000003</v>
      </c>
      <c r="BA14" s="201">
        <v>3.29</v>
      </c>
      <c r="BB14" s="201">
        <v>0.22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1.96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4.24</v>
      </c>
      <c r="AZ15" s="201">
        <v>4.8600000000000003</v>
      </c>
      <c r="BA15" s="201">
        <v>3.29</v>
      </c>
      <c r="BB15" s="201">
        <v>0.22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1.96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4.24</v>
      </c>
      <c r="AZ16" s="201">
        <v>4.8600000000000003</v>
      </c>
      <c r="BA16" s="201">
        <v>3.29</v>
      </c>
      <c r="BB16" s="201">
        <v>0.22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1.96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4.24</v>
      </c>
      <c r="AZ17" s="201">
        <v>3.65</v>
      </c>
      <c r="BA17" s="201">
        <v>3.41</v>
      </c>
      <c r="BB17" s="201">
        <v>0.22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1.96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4.24</v>
      </c>
      <c r="AZ18" s="201">
        <v>3.65</v>
      </c>
      <c r="BA18" s="201">
        <v>3.41</v>
      </c>
      <c r="BB18" s="201">
        <v>0.22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1.96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4.24</v>
      </c>
      <c r="AZ19" s="201">
        <v>3.65</v>
      </c>
      <c r="BA19" s="201">
        <v>3.41</v>
      </c>
      <c r="BB19" s="201">
        <v>0.22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2.02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4.24</v>
      </c>
      <c r="AZ20" s="201">
        <v>3.65</v>
      </c>
      <c r="BA20" s="201">
        <v>3.41</v>
      </c>
      <c r="BB20" s="201">
        <v>0.22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2.02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4.24</v>
      </c>
      <c r="AZ21" s="201">
        <v>3.65</v>
      </c>
      <c r="BA21" s="201">
        <v>3.41</v>
      </c>
      <c r="BB21" s="201">
        <v>0.22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2.02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4.24</v>
      </c>
      <c r="AZ22" s="201">
        <v>3.65</v>
      </c>
      <c r="BA22" s="201">
        <v>3.41</v>
      </c>
      <c r="BB22" s="201">
        <v>0.22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2.02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13.9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4.24</v>
      </c>
      <c r="AZ23" s="201">
        <v>3.65</v>
      </c>
      <c r="BA23" s="201">
        <v>3.41</v>
      </c>
      <c r="BB23" s="201">
        <v>0.22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2.02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4.24</v>
      </c>
      <c r="AZ24" s="201">
        <v>3.4</v>
      </c>
      <c r="BA24" s="201">
        <v>3.41</v>
      </c>
      <c r="BB24" s="201">
        <v>0.22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0.18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2.02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13.9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4.24</v>
      </c>
      <c r="AZ25" s="201">
        <v>2.4300000000000002</v>
      </c>
      <c r="BA25" s="201">
        <v>3.41</v>
      </c>
      <c r="BB25" s="201">
        <v>0.22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0.18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2.02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13.9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4.24</v>
      </c>
      <c r="AZ26" s="201">
        <v>2.4300000000000002</v>
      </c>
      <c r="BA26" s="201">
        <v>3.41</v>
      </c>
      <c r="BB26" s="201">
        <v>0.22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0.18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1.96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13.9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4.24</v>
      </c>
      <c r="AZ27" s="201">
        <v>2.4300000000000002</v>
      </c>
      <c r="BA27" s="201">
        <v>3.41</v>
      </c>
      <c r="BB27" s="201">
        <v>0.22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0.18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1.96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13.9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4.24</v>
      </c>
      <c r="AZ28" s="201">
        <v>2.4300000000000002</v>
      </c>
      <c r="BA28" s="201">
        <v>3.41</v>
      </c>
      <c r="BB28" s="201">
        <v>0.22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0.18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1.96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4.24</v>
      </c>
      <c r="AZ29" s="201">
        <v>2.4300000000000002</v>
      </c>
      <c r="BA29" s="201">
        <v>3.41</v>
      </c>
      <c r="BB29" s="201">
        <v>0.22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0.18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1.96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4.24</v>
      </c>
      <c r="AZ30" s="201">
        <v>2.4300000000000002</v>
      </c>
      <c r="BA30" s="201">
        <v>3.41</v>
      </c>
      <c r="BB30" s="201">
        <v>0.22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1.57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0.18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1.96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4.24</v>
      </c>
      <c r="AZ31" s="201">
        <v>2.4300000000000002</v>
      </c>
      <c r="BA31" s="201">
        <v>3.41</v>
      </c>
      <c r="BB31" s="201">
        <v>0.22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1.57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0.18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1.96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4.24</v>
      </c>
      <c r="AZ32" s="201">
        <v>2.4300000000000002</v>
      </c>
      <c r="BA32" s="201">
        <v>3.41</v>
      </c>
      <c r="BB32" s="201">
        <v>0.22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1.57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0.09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1.96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4.24</v>
      </c>
      <c r="AZ33" s="201">
        <v>2.4300000000000002</v>
      </c>
      <c r="BA33" s="201">
        <v>3.41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1.57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0.09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1.96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4.24</v>
      </c>
      <c r="AZ34" s="201">
        <v>2.4300000000000002</v>
      </c>
      <c r="BA34" s="201">
        <v>3.41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1.57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0.09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1.96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4.24</v>
      </c>
      <c r="AZ35" s="201">
        <v>2.4300000000000002</v>
      </c>
      <c r="BA35" s="201">
        <v>3.41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1.57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0.09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1.96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4.24</v>
      </c>
      <c r="AZ36" s="201">
        <v>2.4300000000000002</v>
      </c>
      <c r="BA36" s="201">
        <v>3.41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1.57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0.09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1.96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4.24</v>
      </c>
      <c r="AZ37" s="201">
        <v>2</v>
      </c>
      <c r="BA37" s="201">
        <v>3.41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1.57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0.09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1.96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4.24</v>
      </c>
      <c r="AZ38" s="201">
        <v>1.96</v>
      </c>
      <c r="BA38" s="201">
        <v>3.41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1.57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0.09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1.96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4.24</v>
      </c>
      <c r="AZ39" s="201">
        <v>1.96</v>
      </c>
      <c r="BA39" s="201">
        <v>3.41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1.57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0.09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4.24</v>
      </c>
      <c r="AZ40" s="201">
        <v>1.96</v>
      </c>
      <c r="BA40" s="201">
        <v>3.41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1.57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0.09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4.24</v>
      </c>
      <c r="AZ41" s="201">
        <v>0.98</v>
      </c>
      <c r="BA41" s="201">
        <v>3.41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1.57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0.09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4.24</v>
      </c>
      <c r="AZ42" s="201">
        <v>0.98</v>
      </c>
      <c r="BA42" s="201">
        <v>3.41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1.57</v>
      </c>
      <c r="M43" s="201">
        <v>2.56</v>
      </c>
      <c r="N43" s="201">
        <v>2.85</v>
      </c>
      <c r="O43" s="201">
        <v>3.17</v>
      </c>
      <c r="P43" s="201">
        <v>3.83</v>
      </c>
      <c r="Q43" s="201">
        <v>0.41</v>
      </c>
      <c r="R43" s="201">
        <v>1.27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4.24</v>
      </c>
      <c r="AZ43" s="201">
        <v>0.98</v>
      </c>
      <c r="BA43" s="201">
        <v>3.41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1.57</v>
      </c>
      <c r="M44" s="201">
        <v>2.56</v>
      </c>
      <c r="N44" s="201">
        <v>2.85</v>
      </c>
      <c r="O44" s="201">
        <v>3.17</v>
      </c>
      <c r="P44" s="201">
        <v>3.83</v>
      </c>
      <c r="Q44" s="201">
        <v>0.41</v>
      </c>
      <c r="R44" s="201">
        <v>1.27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4.24</v>
      </c>
      <c r="AZ44" s="201">
        <v>0.98</v>
      </c>
      <c r="BA44" s="201">
        <v>3.41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1.86</v>
      </c>
      <c r="N45" s="201">
        <v>2.85</v>
      </c>
      <c r="O45" s="201">
        <v>3.17</v>
      </c>
      <c r="P45" s="201">
        <v>3.83</v>
      </c>
      <c r="Q45" s="201">
        <v>0.41</v>
      </c>
      <c r="R45" s="201">
        <v>1.27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4.24</v>
      </c>
      <c r="AZ45" s="201">
        <v>0.98</v>
      </c>
      <c r="BA45" s="201">
        <v>3.41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1.86</v>
      </c>
      <c r="N46" s="201">
        <v>2.85</v>
      </c>
      <c r="O46" s="201">
        <v>3.17</v>
      </c>
      <c r="P46" s="201">
        <v>3.83</v>
      </c>
      <c r="Q46" s="201">
        <v>0.41</v>
      </c>
      <c r="R46" s="201">
        <v>1.28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4.24</v>
      </c>
      <c r="AZ46" s="201">
        <v>0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1.86</v>
      </c>
      <c r="N47" s="201">
        <v>2.85</v>
      </c>
      <c r="O47" s="201">
        <v>3.17</v>
      </c>
      <c r="P47" s="201">
        <v>3.83</v>
      </c>
      <c r="Q47" s="201">
        <v>0.41</v>
      </c>
      <c r="R47" s="201">
        <v>1.28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4.24</v>
      </c>
      <c r="AZ47" s="201">
        <v>0</v>
      </c>
      <c r="BA47" s="201">
        <v>3.41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1.86</v>
      </c>
      <c r="N48" s="201">
        <v>2.85</v>
      </c>
      <c r="O48" s="201">
        <v>3.17</v>
      </c>
      <c r="P48" s="201">
        <v>3.83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4.24</v>
      </c>
      <c r="AZ48" s="201">
        <v>0</v>
      </c>
      <c r="BA48" s="201">
        <v>3.41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1.86</v>
      </c>
      <c r="N49" s="201">
        <v>2.85</v>
      </c>
      <c r="O49" s="201">
        <v>3.17</v>
      </c>
      <c r="P49" s="201">
        <v>3.83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4.24</v>
      </c>
      <c r="AZ49" s="201">
        <v>0</v>
      </c>
      <c r="BA49" s="201">
        <v>3.41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1.86</v>
      </c>
      <c r="N50" s="201">
        <v>2.85</v>
      </c>
      <c r="O50" s="201">
        <v>3.17</v>
      </c>
      <c r="P50" s="201">
        <v>3.83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4.24</v>
      </c>
      <c r="AZ50" s="201">
        <v>0</v>
      </c>
      <c r="BA50" s="201">
        <v>3.41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1.86</v>
      </c>
      <c r="N51" s="201">
        <v>2.85</v>
      </c>
      <c r="O51" s="201">
        <v>3.17</v>
      </c>
      <c r="P51" s="201">
        <v>3.83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4.24</v>
      </c>
      <c r="AZ51" s="201">
        <v>0</v>
      </c>
      <c r="BA51" s="201">
        <v>3.41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1.86</v>
      </c>
      <c r="N52" s="201">
        <v>2.85</v>
      </c>
      <c r="O52" s="201">
        <v>3.17</v>
      </c>
      <c r="P52" s="201">
        <v>3.83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4.24</v>
      </c>
      <c r="AZ52" s="201">
        <v>0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1.86</v>
      </c>
      <c r="N53" s="201">
        <v>2.85</v>
      </c>
      <c r="O53" s="201">
        <v>3.17</v>
      </c>
      <c r="P53" s="201">
        <v>3.83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4.24</v>
      </c>
      <c r="AZ53" s="201">
        <v>0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1.86</v>
      </c>
      <c r="N54" s="201">
        <v>2.85</v>
      </c>
      <c r="O54" s="201">
        <v>3.17</v>
      </c>
      <c r="P54" s="201">
        <v>3.83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4.24</v>
      </c>
      <c r="AZ54" s="201">
        <v>0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1.86</v>
      </c>
      <c r="N55" s="201">
        <v>2.85</v>
      </c>
      <c r="O55" s="201">
        <v>3.17</v>
      </c>
      <c r="P55" s="201">
        <v>3.83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3.41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1.86</v>
      </c>
      <c r="N56" s="201">
        <v>2.85</v>
      </c>
      <c r="O56" s="201">
        <v>3.17</v>
      </c>
      <c r="P56" s="201">
        <v>3.83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3.41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8.7799999999999994</v>
      </c>
      <c r="M57" s="201">
        <v>1.86</v>
      </c>
      <c r="N57" s="201">
        <v>2.85</v>
      </c>
      <c r="O57" s="201">
        <v>3.17</v>
      </c>
      <c r="P57" s="201">
        <v>3.97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1.84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1.86</v>
      </c>
      <c r="N58" s="201">
        <v>2.85</v>
      </c>
      <c r="O58" s="201">
        <v>3.17</v>
      </c>
      <c r="P58" s="201">
        <v>4.1399999999999997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1.84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1.86</v>
      </c>
      <c r="N59" s="201">
        <v>2.85</v>
      </c>
      <c r="O59" s="201">
        <v>3.17</v>
      </c>
      <c r="P59" s="201">
        <v>3.97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1.84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1.86</v>
      </c>
      <c r="N60" s="201">
        <v>2.85</v>
      </c>
      <c r="O60" s="201">
        <v>3.17</v>
      </c>
      <c r="P60" s="201">
        <v>3.97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1.84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1.86</v>
      </c>
      <c r="N61" s="201">
        <v>2.85</v>
      </c>
      <c r="O61" s="201">
        <v>3.17</v>
      </c>
      <c r="P61" s="201">
        <v>3.97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1.84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1.86</v>
      </c>
      <c r="N62" s="201">
        <v>2.85</v>
      </c>
      <c r="O62" s="201">
        <v>3.17</v>
      </c>
      <c r="P62" s="201">
        <v>3.97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1.84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14.69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0.98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1.86</v>
      </c>
      <c r="N63" s="201">
        <v>2.85</v>
      </c>
      <c r="O63" s="201">
        <v>3.17</v>
      </c>
      <c r="P63" s="201">
        <v>3.97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1.84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10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0.98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1.86</v>
      </c>
      <c r="N64" s="201">
        <v>2.85</v>
      </c>
      <c r="O64" s="201">
        <v>3.17</v>
      </c>
      <c r="P64" s="201">
        <v>3.97</v>
      </c>
      <c r="Q64" s="201">
        <v>0.41</v>
      </c>
      <c r="R64" s="201">
        <v>1.0900000000000001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1.84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0.98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1.86</v>
      </c>
      <c r="N65" s="201">
        <v>2.85</v>
      </c>
      <c r="O65" s="201">
        <v>3.17</v>
      </c>
      <c r="P65" s="201">
        <v>3.97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1.84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1.96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9.16</v>
      </c>
      <c r="M66" s="201">
        <v>1.86</v>
      </c>
      <c r="N66" s="201">
        <v>2.85</v>
      </c>
      <c r="O66" s="201">
        <v>3.17</v>
      </c>
      <c r="P66" s="201">
        <v>3.97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1.84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1.96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9.16</v>
      </c>
      <c r="M67" s="201">
        <v>1.61</v>
      </c>
      <c r="N67" s="201">
        <v>2.85</v>
      </c>
      <c r="O67" s="201">
        <v>3.17</v>
      </c>
      <c r="P67" s="201">
        <v>3.97</v>
      </c>
      <c r="Q67" s="201">
        <v>0.41</v>
      </c>
      <c r="R67" s="201">
        <v>1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1.84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1.96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9.16</v>
      </c>
      <c r="M68" s="201">
        <v>1.61</v>
      </c>
      <c r="N68" s="201">
        <v>2.85</v>
      </c>
      <c r="O68" s="201">
        <v>3.17</v>
      </c>
      <c r="P68" s="201">
        <v>3.97</v>
      </c>
      <c r="Q68" s="201">
        <v>0.41</v>
      </c>
      <c r="R68" s="201">
        <v>1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1.84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1.96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9.16</v>
      </c>
      <c r="M69" s="201">
        <v>1.61</v>
      </c>
      <c r="N69" s="201">
        <v>2.85</v>
      </c>
      <c r="O69" s="201">
        <v>3.17</v>
      </c>
      <c r="P69" s="201">
        <v>3.97</v>
      </c>
      <c r="Q69" s="201">
        <v>0.41</v>
      </c>
      <c r="R69" s="201">
        <v>1.26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1.84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2.4300000000000002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9.16</v>
      </c>
      <c r="M70" s="201">
        <v>1.61</v>
      </c>
      <c r="N70" s="201">
        <v>2.85</v>
      </c>
      <c r="O70" s="201">
        <v>3.17</v>
      </c>
      <c r="P70" s="201">
        <v>3.97</v>
      </c>
      <c r="Q70" s="201">
        <v>0.41</v>
      </c>
      <c r="R70" s="201">
        <v>1.26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1.84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2.4300000000000002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9.16</v>
      </c>
      <c r="M71" s="201">
        <v>1.61</v>
      </c>
      <c r="N71" s="201">
        <v>2.85</v>
      </c>
      <c r="O71" s="201">
        <v>3.17</v>
      </c>
      <c r="P71" s="201">
        <v>3.97</v>
      </c>
      <c r="Q71" s="201">
        <v>0.41</v>
      </c>
      <c r="R71" s="201">
        <v>1.26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1.84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2.4300000000000002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1.71</v>
      </c>
      <c r="N72" s="201">
        <v>2.85</v>
      </c>
      <c r="O72" s="201">
        <v>3.17</v>
      </c>
      <c r="P72" s="201">
        <v>3.97</v>
      </c>
      <c r="Q72" s="201">
        <v>0.41</v>
      </c>
      <c r="R72" s="201">
        <v>1.26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1.72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3.65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9.16</v>
      </c>
      <c r="M73" s="201">
        <v>1.9</v>
      </c>
      <c r="N73" s="201">
        <v>2.85</v>
      </c>
      <c r="O73" s="201">
        <v>3.17</v>
      </c>
      <c r="P73" s="201">
        <v>3.97</v>
      </c>
      <c r="Q73" s="201">
        <v>0.41</v>
      </c>
      <c r="R73" s="201">
        <v>1.26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1.72</v>
      </c>
      <c r="AB73" s="201">
        <v>0</v>
      </c>
      <c r="AC73" s="201">
        <v>0</v>
      </c>
      <c r="AD73" s="201">
        <v>0</v>
      </c>
      <c r="AE73" s="201">
        <v>86.23</v>
      </c>
      <c r="AF73" s="201">
        <v>0</v>
      </c>
      <c r="AG73" s="201">
        <v>0</v>
      </c>
      <c r="AH73" s="201">
        <v>0</v>
      </c>
      <c r="AI73" s="201">
        <v>10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1.46</v>
      </c>
      <c r="AZ73" s="201">
        <v>3.65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9.16</v>
      </c>
      <c r="M74" s="201">
        <v>2.1800000000000002</v>
      </c>
      <c r="N74" s="201">
        <v>2.85</v>
      </c>
      <c r="O74" s="201">
        <v>3.17</v>
      </c>
      <c r="P74" s="201">
        <v>3.97</v>
      </c>
      <c r="Q74" s="201">
        <v>0.41</v>
      </c>
      <c r="R74" s="201">
        <v>1.26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1.72</v>
      </c>
      <c r="AB74" s="201">
        <v>0</v>
      </c>
      <c r="AC74" s="201">
        <v>0</v>
      </c>
      <c r="AD74" s="201">
        <v>0</v>
      </c>
      <c r="AE74" s="201">
        <v>86.23</v>
      </c>
      <c r="AF74" s="201">
        <v>0</v>
      </c>
      <c r="AG74" s="201">
        <v>0</v>
      </c>
      <c r="AH74" s="201">
        <v>0</v>
      </c>
      <c r="AI74" s="201">
        <v>10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3.65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9.16</v>
      </c>
      <c r="M75" s="201">
        <v>2.46</v>
      </c>
      <c r="N75" s="201">
        <v>2.85</v>
      </c>
      <c r="O75" s="201">
        <v>3.17</v>
      </c>
      <c r="P75" s="201">
        <v>3.97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1.72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10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3.65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3.97</v>
      </c>
      <c r="Q76" s="201">
        <v>0.41</v>
      </c>
      <c r="R76" s="201">
        <v>1.26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1.72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10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3.65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3.97</v>
      </c>
      <c r="Q77" s="201">
        <v>0.41</v>
      </c>
      <c r="R77" s="201">
        <v>1.26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1.72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10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4.24</v>
      </c>
      <c r="AZ77" s="201">
        <v>3.65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3.97</v>
      </c>
      <c r="Q78" s="201">
        <v>0.41</v>
      </c>
      <c r="R78" s="201">
        <v>1.26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1.72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10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3.97</v>
      </c>
      <c r="Q79" s="201">
        <v>0.41</v>
      </c>
      <c r="R79" s="201">
        <v>1.26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1.72</v>
      </c>
      <c r="AB79" s="201">
        <v>0</v>
      </c>
      <c r="AC79" s="201">
        <v>0</v>
      </c>
      <c r="AD79" s="201">
        <v>0</v>
      </c>
      <c r="AE79" s="201">
        <v>86.23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3.97</v>
      </c>
      <c r="Q80" s="201">
        <v>0.41</v>
      </c>
      <c r="R80" s="201">
        <v>1.26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1.72</v>
      </c>
      <c r="AB80" s="201">
        <v>0</v>
      </c>
      <c r="AC80" s="201">
        <v>0</v>
      </c>
      <c r="AD80" s="201">
        <v>0</v>
      </c>
      <c r="AE80" s="201">
        <v>86.23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3.97</v>
      </c>
      <c r="Q81" s="201">
        <v>0.41</v>
      </c>
      <c r="R81" s="201">
        <v>1.26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1.72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3.97</v>
      </c>
      <c r="Q82" s="201">
        <v>0.41</v>
      </c>
      <c r="R82" s="201">
        <v>1.26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1.72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3.97</v>
      </c>
      <c r="Q83" s="201">
        <v>0.41</v>
      </c>
      <c r="R83" s="201">
        <v>1.26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1.72</v>
      </c>
      <c r="AB83" s="201">
        <v>0</v>
      </c>
      <c r="AC83" s="201">
        <v>0</v>
      </c>
      <c r="AD83" s="201">
        <v>0</v>
      </c>
      <c r="AE83" s="201">
        <v>86.23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3.97</v>
      </c>
      <c r="Q84" s="201">
        <v>0.41</v>
      </c>
      <c r="R84" s="201">
        <v>1.26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1.72</v>
      </c>
      <c r="AB84" s="201">
        <v>0</v>
      </c>
      <c r="AC84" s="201">
        <v>0</v>
      </c>
      <c r="AD84" s="201">
        <v>0</v>
      </c>
      <c r="AE84" s="201">
        <v>86.23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3.97</v>
      </c>
      <c r="Q85" s="201">
        <v>0.41</v>
      </c>
      <c r="R85" s="201">
        <v>1.26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1.72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3.97</v>
      </c>
      <c r="Q86" s="201">
        <v>0.41</v>
      </c>
      <c r="R86" s="201">
        <v>1.26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1.84</v>
      </c>
      <c r="AB86" s="201">
        <v>0</v>
      </c>
      <c r="AC86" s="201">
        <v>0</v>
      </c>
      <c r="AD86" s="201">
        <v>0</v>
      </c>
      <c r="AE86" s="201">
        <v>86.23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4.24</v>
      </c>
      <c r="AZ86" s="201">
        <v>3.65</v>
      </c>
      <c r="BA86" s="201">
        <v>3.41</v>
      </c>
      <c r="BB86" s="201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3.97</v>
      </c>
      <c r="Q87" s="201">
        <v>0.41</v>
      </c>
      <c r="R87" s="201">
        <v>1.26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</v>
      </c>
      <c r="AB87" s="201">
        <v>0</v>
      </c>
      <c r="AC87" s="201">
        <v>0</v>
      </c>
      <c r="AD87" s="201">
        <v>0</v>
      </c>
      <c r="AE87" s="201">
        <v>86.23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4.24</v>
      </c>
      <c r="AZ87" s="201">
        <v>3.65</v>
      </c>
      <c r="BA87" s="201">
        <v>3.41</v>
      </c>
      <c r="BB87" s="201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3.97</v>
      </c>
      <c r="Q88" s="201">
        <v>0.41</v>
      </c>
      <c r="R88" s="201">
        <v>1.26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</v>
      </c>
      <c r="AB88" s="201">
        <v>0</v>
      </c>
      <c r="AC88" s="201">
        <v>0</v>
      </c>
      <c r="AD88" s="201">
        <v>0</v>
      </c>
      <c r="AE88" s="201">
        <v>86.23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4.24</v>
      </c>
      <c r="AZ88" s="201">
        <v>3.65</v>
      </c>
      <c r="BA88" s="201">
        <v>3.41</v>
      </c>
      <c r="BB88" s="201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3.97</v>
      </c>
      <c r="Q89" s="201">
        <v>0.41</v>
      </c>
      <c r="R89" s="201">
        <v>1.26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</v>
      </c>
      <c r="AB89" s="201">
        <v>0</v>
      </c>
      <c r="AC89" s="201">
        <v>0</v>
      </c>
      <c r="AD89" s="201">
        <v>0</v>
      </c>
      <c r="AE89" s="201">
        <v>86.23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4.24</v>
      </c>
      <c r="AZ89" s="201">
        <v>3.65</v>
      </c>
      <c r="BA89" s="201">
        <v>3.41</v>
      </c>
      <c r="BB89" s="201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3.97</v>
      </c>
      <c r="Q90" s="201">
        <v>0.41</v>
      </c>
      <c r="R90" s="201">
        <v>1.26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</v>
      </c>
      <c r="AB90" s="201">
        <v>0</v>
      </c>
      <c r="AC90" s="201">
        <v>0</v>
      </c>
      <c r="AD90" s="201">
        <v>0</v>
      </c>
      <c r="AE90" s="201">
        <v>86.23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3.97</v>
      </c>
      <c r="Q91" s="201">
        <v>0.41</v>
      </c>
      <c r="R91" s="201">
        <v>1.26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</v>
      </c>
      <c r="AB91" s="201">
        <v>0</v>
      </c>
      <c r="AC91" s="201">
        <v>0</v>
      </c>
      <c r="AD91" s="201">
        <v>0</v>
      </c>
      <c r="AE91" s="201">
        <v>86.23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3.97</v>
      </c>
      <c r="Q92" s="201">
        <v>0.41</v>
      </c>
      <c r="R92" s="201">
        <v>1.26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</v>
      </c>
      <c r="AB92" s="201">
        <v>0</v>
      </c>
      <c r="AC92" s="201">
        <v>0</v>
      </c>
      <c r="AD92" s="201">
        <v>0</v>
      </c>
      <c r="AE92" s="201">
        <v>86.23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3.97</v>
      </c>
      <c r="Q93" s="201">
        <v>0.41</v>
      </c>
      <c r="R93" s="201">
        <v>1.26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1.37</v>
      </c>
      <c r="AB93" s="201">
        <v>0</v>
      </c>
      <c r="AC93" s="201">
        <v>0</v>
      </c>
      <c r="AD93" s="201">
        <v>0</v>
      </c>
      <c r="AE93" s="201">
        <v>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3.97</v>
      </c>
      <c r="Q94" s="201">
        <v>0.41</v>
      </c>
      <c r="R94" s="201">
        <v>1.26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1.37</v>
      </c>
      <c r="AB94" s="201">
        <v>0</v>
      </c>
      <c r="AC94" s="201">
        <v>0</v>
      </c>
      <c r="AD94" s="201">
        <v>0</v>
      </c>
      <c r="AE94" s="201">
        <v>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4.24</v>
      </c>
      <c r="AZ94" s="201">
        <v>3.65</v>
      </c>
      <c r="BA94" s="201">
        <v>3.41</v>
      </c>
      <c r="BB94" s="201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3.97</v>
      </c>
      <c r="Q95" s="201">
        <v>0.41</v>
      </c>
      <c r="R95" s="201">
        <v>1.26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1.37</v>
      </c>
      <c r="AB95" s="201">
        <v>0</v>
      </c>
      <c r="AC95" s="201">
        <v>0</v>
      </c>
      <c r="AD95" s="201">
        <v>0</v>
      </c>
      <c r="AE95" s="201">
        <v>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4.24</v>
      </c>
      <c r="AZ95" s="201">
        <v>3.65</v>
      </c>
      <c r="BA95" s="201">
        <v>3.41</v>
      </c>
      <c r="BB95" s="201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3.97</v>
      </c>
      <c r="Q96" s="201">
        <v>0.41</v>
      </c>
      <c r="R96" s="201">
        <v>1.26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1.37</v>
      </c>
      <c r="AB96" s="201">
        <v>0</v>
      </c>
      <c r="AC96" s="201">
        <v>0</v>
      </c>
      <c r="AD96" s="201">
        <v>0</v>
      </c>
      <c r="AE96" s="201">
        <v>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4.24</v>
      </c>
      <c r="AZ96" s="201">
        <v>3.65</v>
      </c>
      <c r="BA96" s="201">
        <v>3.41</v>
      </c>
      <c r="BB96" s="201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3.97</v>
      </c>
      <c r="Q97" s="201">
        <v>0.41</v>
      </c>
      <c r="R97" s="201">
        <v>1.26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1.37</v>
      </c>
      <c r="AB97" s="201">
        <v>0</v>
      </c>
      <c r="AC97" s="201">
        <v>0</v>
      </c>
      <c r="AD97" s="201">
        <v>0</v>
      </c>
      <c r="AE97" s="201">
        <v>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4.24</v>
      </c>
      <c r="AZ97" s="201">
        <v>3.65</v>
      </c>
      <c r="BA97" s="201">
        <v>3.41</v>
      </c>
      <c r="BB97" s="201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3.97</v>
      </c>
      <c r="Q98" s="201">
        <v>0.41</v>
      </c>
      <c r="R98" s="201">
        <v>1.26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1.37</v>
      </c>
      <c r="AB98" s="201">
        <v>0</v>
      </c>
      <c r="AC98" s="201">
        <v>0</v>
      </c>
      <c r="AD98" s="201">
        <v>0</v>
      </c>
      <c r="AE98" s="201">
        <v>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4.24</v>
      </c>
      <c r="AZ98" s="201">
        <v>3.65</v>
      </c>
      <c r="BA98" s="201">
        <v>3.41</v>
      </c>
      <c r="BB98" s="201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3.9060000000000011E-2</v>
      </c>
      <c r="L99">
        <f t="shared" si="0"/>
        <v>0.12906000000000015</v>
      </c>
      <c r="M99">
        <f t="shared" si="0"/>
        <v>3.0305000000000009E-2</v>
      </c>
      <c r="N99">
        <f t="shared" si="0"/>
        <v>3.9899999999999963E-2</v>
      </c>
      <c r="O99">
        <f t="shared" si="0"/>
        <v>4.4379999999999968E-2</v>
      </c>
      <c r="P99">
        <f t="shared" si="0"/>
        <v>5.5132499999999987E-2</v>
      </c>
      <c r="Q99">
        <f t="shared" si="0"/>
        <v>5.7400000000000012E-3</v>
      </c>
      <c r="R99">
        <f t="shared" si="0"/>
        <v>1.7532499999999993E-2</v>
      </c>
      <c r="S99">
        <f t="shared" si="0"/>
        <v>9.0449999999999992E-3</v>
      </c>
      <c r="T99">
        <f t="shared" si="0"/>
        <v>2.5297500000000021E-2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4.4595000000000051E-2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2.0290249999999959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0.39257750000000002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0.11393999999999999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8.1377500000000075E-2</v>
      </c>
      <c r="AZ99">
        <f t="shared" si="0"/>
        <v>6.7517500000000064E-2</v>
      </c>
      <c r="BA99">
        <f t="shared" si="0"/>
        <v>8.1690000000000013E-2</v>
      </c>
      <c r="BB99">
        <f t="shared" si="0"/>
        <v>3.7132499999999992E-2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17.399999999999999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17.399999999999999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17.399999999999999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17.399999999999999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17.399999999999999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17.399999999999999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17.399999999999999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17.399999999999999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17.399999999999999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17.399999999999999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17.399999999999999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17.399999999999999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17.399999999999999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0.4198750000000005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253</v>
      </c>
      <c r="P3" s="201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253</v>
      </c>
      <c r="P4" s="201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253</v>
      </c>
      <c r="P5" s="201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253</v>
      </c>
      <c r="P6" s="201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265</v>
      </c>
      <c r="P7" s="201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265</v>
      </c>
      <c r="P8" s="201">
        <v>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265</v>
      </c>
      <c r="P9" s="201">
        <v>0</v>
      </c>
    </row>
    <row r="10" spans="1:17">
      <c r="A10" t="s">
        <v>52</v>
      </c>
      <c r="C10" s="24">
        <v>32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265</v>
      </c>
      <c r="P10" s="201">
        <v>0</v>
      </c>
    </row>
    <row r="11" spans="1:17">
      <c r="A11" t="s">
        <v>53</v>
      </c>
      <c r="C11" s="24">
        <v>32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153</v>
      </c>
      <c r="P11" s="201">
        <v>0</v>
      </c>
    </row>
    <row r="12" spans="1:17">
      <c r="A12" t="s">
        <v>54</v>
      </c>
      <c r="C12" s="24">
        <v>32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32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32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32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32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32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32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32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32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32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32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32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32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32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32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32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32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32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31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31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31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31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31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31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31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31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31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31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31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31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30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193</v>
      </c>
      <c r="P71" s="201">
        <v>0</v>
      </c>
    </row>
    <row r="72" spans="1:16">
      <c r="A72" t="s">
        <v>114</v>
      </c>
      <c r="C72" s="24">
        <v>28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193</v>
      </c>
      <c r="P72" s="201">
        <v>0</v>
      </c>
    </row>
    <row r="73" spans="1:16">
      <c r="A73" t="s">
        <v>115</v>
      </c>
      <c r="C73" s="24">
        <v>28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193</v>
      </c>
      <c r="P73" s="201">
        <v>0</v>
      </c>
    </row>
    <row r="74" spans="1:16">
      <c r="A74" t="s">
        <v>116</v>
      </c>
      <c r="C74" s="24">
        <v>28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193</v>
      </c>
      <c r="P74" s="201">
        <v>0</v>
      </c>
    </row>
    <row r="75" spans="1:16">
      <c r="A75" t="s">
        <v>117</v>
      </c>
      <c r="C75" s="24">
        <v>28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193</v>
      </c>
      <c r="P75" s="201">
        <v>0</v>
      </c>
    </row>
    <row r="76" spans="1:16">
      <c r="A76" t="s">
        <v>118</v>
      </c>
      <c r="C76" s="24">
        <v>28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193</v>
      </c>
      <c r="P76" s="201">
        <v>0</v>
      </c>
    </row>
    <row r="77" spans="1:16">
      <c r="A77" t="s">
        <v>119</v>
      </c>
      <c r="C77" s="24">
        <v>28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193</v>
      </c>
      <c r="P77" s="201">
        <v>0</v>
      </c>
    </row>
    <row r="78" spans="1:16">
      <c r="A78" t="s">
        <v>120</v>
      </c>
      <c r="C78" s="24">
        <v>28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193</v>
      </c>
      <c r="P78" s="201">
        <v>0</v>
      </c>
    </row>
    <row r="79" spans="1:16">
      <c r="A79" t="s">
        <v>121</v>
      </c>
      <c r="C79" s="24">
        <v>28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276.66000000000003</v>
      </c>
      <c r="P79" s="201">
        <v>0</v>
      </c>
    </row>
    <row r="80" spans="1:16">
      <c r="A80" t="s">
        <v>122</v>
      </c>
      <c r="C80" s="24">
        <v>28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276.66000000000003</v>
      </c>
      <c r="P80" s="201">
        <v>0</v>
      </c>
    </row>
    <row r="81" spans="1:16">
      <c r="A81" t="s">
        <v>123</v>
      </c>
      <c r="C81" s="24">
        <v>28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276.66000000000003</v>
      </c>
      <c r="P81" s="201">
        <v>0</v>
      </c>
    </row>
    <row r="82" spans="1:16">
      <c r="A82" t="s">
        <v>124</v>
      </c>
      <c r="C82" s="24">
        <v>28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276.66000000000003</v>
      </c>
      <c r="P82" s="201">
        <v>0</v>
      </c>
    </row>
    <row r="83" spans="1:16">
      <c r="A83" t="s">
        <v>125</v>
      </c>
      <c r="C83" s="24">
        <v>28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276.66000000000003</v>
      </c>
      <c r="P83" s="201">
        <v>0</v>
      </c>
    </row>
    <row r="84" spans="1:16">
      <c r="A84" t="s">
        <v>126</v>
      </c>
      <c r="C84" s="24">
        <v>28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306.66000000000003</v>
      </c>
      <c r="P84" s="201">
        <v>0</v>
      </c>
    </row>
    <row r="85" spans="1:16">
      <c r="A85" t="s">
        <v>127</v>
      </c>
      <c r="C85" s="24">
        <v>28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376.66</v>
      </c>
      <c r="P85" s="201">
        <v>0</v>
      </c>
    </row>
    <row r="86" spans="1:16">
      <c r="A86" t="s">
        <v>128</v>
      </c>
      <c r="C86" s="24">
        <v>30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398.66</v>
      </c>
      <c r="P86" s="201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346.66</v>
      </c>
      <c r="P87" s="201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376.66</v>
      </c>
      <c r="P88" s="201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468.66</v>
      </c>
      <c r="P89" s="201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553.66</v>
      </c>
      <c r="P90" s="201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201">
        <v>285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503.66</v>
      </c>
      <c r="P91" s="201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201">
        <v>285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551.58000000000004</v>
      </c>
      <c r="P92" s="201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201">
        <v>285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590</v>
      </c>
      <c r="P93" s="201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201">
        <v>285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590</v>
      </c>
      <c r="P94" s="201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201">
        <v>285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590</v>
      </c>
      <c r="P95" s="201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201">
        <v>285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590</v>
      </c>
      <c r="P96" s="201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201">
        <v>285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570</v>
      </c>
      <c r="P97" s="201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201">
        <v>285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570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0.74050000000000005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6.9275000000000002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5.3905399999999997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14.25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43.63</v>
      </c>
      <c r="K3" s="201">
        <v>17.5</v>
      </c>
      <c r="L3" s="201">
        <v>0.62</v>
      </c>
      <c r="M3" s="201">
        <v>0.47</v>
      </c>
      <c r="N3" s="201">
        <v>0.59</v>
      </c>
      <c r="O3" s="201">
        <v>0.72</v>
      </c>
      <c r="P3" s="201">
        <v>-0.19</v>
      </c>
      <c r="Q3" s="201">
        <v>0.34</v>
      </c>
      <c r="R3" s="201">
        <v>0.67</v>
      </c>
      <c r="S3" s="201">
        <v>0.42</v>
      </c>
      <c r="T3" s="201">
        <v>0</v>
      </c>
      <c r="U3" s="201">
        <v>2.08</v>
      </c>
      <c r="V3" s="201">
        <v>0.31</v>
      </c>
      <c r="W3" s="201">
        <v>0.67</v>
      </c>
      <c r="X3" s="201">
        <v>2.23</v>
      </c>
      <c r="Y3" s="201">
        <v>0</v>
      </c>
      <c r="Z3" s="201">
        <v>4.2</v>
      </c>
      <c r="AA3" s="201">
        <v>1.35</v>
      </c>
      <c r="AB3" s="201">
        <v>0</v>
      </c>
      <c r="AC3" s="201">
        <v>19.82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-34.950000000000003</v>
      </c>
      <c r="AL3" s="201">
        <v>0</v>
      </c>
      <c r="AM3" s="201">
        <v>0</v>
      </c>
      <c r="AN3" s="201">
        <v>0</v>
      </c>
      <c r="AO3" s="201">
        <v>77.040000000000006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0.15</v>
      </c>
      <c r="AW3" s="201">
        <v>0.31</v>
      </c>
      <c r="AX3" s="201">
        <v>0.21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14.25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43.63</v>
      </c>
      <c r="K4" s="201">
        <v>17.5</v>
      </c>
      <c r="L4" s="201">
        <v>0.62</v>
      </c>
      <c r="M4" s="201">
        <v>0.47</v>
      </c>
      <c r="N4" s="201">
        <v>0.59</v>
      </c>
      <c r="O4" s="201">
        <v>0.72</v>
      </c>
      <c r="P4" s="201">
        <v>-0.19</v>
      </c>
      <c r="Q4" s="201">
        <v>0.34</v>
      </c>
      <c r="R4" s="201">
        <v>0.67</v>
      </c>
      <c r="S4" s="201">
        <v>0.42</v>
      </c>
      <c r="T4" s="201">
        <v>0</v>
      </c>
      <c r="U4" s="201">
        <v>2.08</v>
      </c>
      <c r="V4" s="201">
        <v>0.31</v>
      </c>
      <c r="W4" s="201">
        <v>0.67</v>
      </c>
      <c r="X4" s="201">
        <v>2.23</v>
      </c>
      <c r="Y4" s="201">
        <v>0</v>
      </c>
      <c r="Z4" s="201">
        <v>4.2</v>
      </c>
      <c r="AA4" s="201">
        <v>1.35</v>
      </c>
      <c r="AB4" s="201">
        <v>0</v>
      </c>
      <c r="AC4" s="201">
        <v>19.82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-34.950000000000003</v>
      </c>
      <c r="AL4" s="201">
        <v>0</v>
      </c>
      <c r="AM4" s="201">
        <v>0</v>
      </c>
      <c r="AN4" s="201">
        <v>0</v>
      </c>
      <c r="AO4" s="201">
        <v>77.040000000000006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0.15</v>
      </c>
      <c r="AW4" s="201">
        <v>0.31</v>
      </c>
      <c r="AX4" s="201">
        <v>0.21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14.25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43.63</v>
      </c>
      <c r="K5" s="201">
        <v>17.5</v>
      </c>
      <c r="L5" s="201">
        <v>0.62</v>
      </c>
      <c r="M5" s="201">
        <v>0.47</v>
      </c>
      <c r="N5" s="201">
        <v>0.59</v>
      </c>
      <c r="O5" s="201">
        <v>0.72</v>
      </c>
      <c r="P5" s="201">
        <v>-0.19</v>
      </c>
      <c r="Q5" s="201">
        <v>0.34</v>
      </c>
      <c r="R5" s="201">
        <v>0.67</v>
      </c>
      <c r="S5" s="201">
        <v>0.42</v>
      </c>
      <c r="T5" s="201">
        <v>0</v>
      </c>
      <c r="U5" s="201">
        <v>2.08</v>
      </c>
      <c r="V5" s="201">
        <v>0.31</v>
      </c>
      <c r="W5" s="201">
        <v>0.67</v>
      </c>
      <c r="X5" s="201">
        <v>2.23</v>
      </c>
      <c r="Y5" s="201">
        <v>0</v>
      </c>
      <c r="Z5" s="201">
        <v>4.2</v>
      </c>
      <c r="AA5" s="201">
        <v>1.35</v>
      </c>
      <c r="AB5" s="201">
        <v>0</v>
      </c>
      <c r="AC5" s="201">
        <v>19.82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77.040000000000006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0.15</v>
      </c>
      <c r="AW5" s="201">
        <v>0.31</v>
      </c>
      <c r="AX5" s="201">
        <v>0.21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14.25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43.63</v>
      </c>
      <c r="K6" s="201">
        <v>17.5</v>
      </c>
      <c r="L6" s="201">
        <v>0.62</v>
      </c>
      <c r="M6" s="201">
        <v>0.47</v>
      </c>
      <c r="N6" s="201">
        <v>0.59</v>
      </c>
      <c r="O6" s="201">
        <v>0.72</v>
      </c>
      <c r="P6" s="201">
        <v>-0.19</v>
      </c>
      <c r="Q6" s="201">
        <v>0.34</v>
      </c>
      <c r="R6" s="201">
        <v>0.67</v>
      </c>
      <c r="S6" s="201">
        <v>0.42</v>
      </c>
      <c r="T6" s="201">
        <v>0</v>
      </c>
      <c r="U6" s="201">
        <v>2.08</v>
      </c>
      <c r="V6" s="201">
        <v>0.31</v>
      </c>
      <c r="W6" s="201">
        <v>0.67</v>
      </c>
      <c r="X6" s="201">
        <v>2.23</v>
      </c>
      <c r="Y6" s="201">
        <v>0</v>
      </c>
      <c r="Z6" s="201">
        <v>4.2</v>
      </c>
      <c r="AA6" s="201">
        <v>1.35</v>
      </c>
      <c r="AB6" s="201">
        <v>0</v>
      </c>
      <c r="AC6" s="201">
        <v>19.82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77.040000000000006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0.15</v>
      </c>
      <c r="AW6" s="201">
        <v>0.31</v>
      </c>
      <c r="AX6" s="201">
        <v>0.21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14.25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43.63</v>
      </c>
      <c r="K7" s="201">
        <v>17.5</v>
      </c>
      <c r="L7" s="201">
        <v>0.62</v>
      </c>
      <c r="M7" s="201">
        <v>0.47</v>
      </c>
      <c r="N7" s="201">
        <v>0.59</v>
      </c>
      <c r="O7" s="201">
        <v>0.72</v>
      </c>
      <c r="P7" s="201">
        <v>-0.19</v>
      </c>
      <c r="Q7" s="201">
        <v>0.34</v>
      </c>
      <c r="R7" s="201">
        <v>0.67</v>
      </c>
      <c r="S7" s="201">
        <v>0.42</v>
      </c>
      <c r="T7" s="201">
        <v>0</v>
      </c>
      <c r="U7" s="201">
        <v>2.08</v>
      </c>
      <c r="V7" s="201">
        <v>0.31</v>
      </c>
      <c r="W7" s="201">
        <v>0.67</v>
      </c>
      <c r="X7" s="201">
        <v>2.23</v>
      </c>
      <c r="Y7" s="201">
        <v>0</v>
      </c>
      <c r="Z7" s="201">
        <v>4.2</v>
      </c>
      <c r="AA7" s="201">
        <v>1.35</v>
      </c>
      <c r="AB7" s="201">
        <v>0</v>
      </c>
      <c r="AC7" s="201">
        <v>19.82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77.040000000000006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0.15</v>
      </c>
      <c r="AW7" s="201">
        <v>0.31</v>
      </c>
      <c r="AX7" s="201">
        <v>0.21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14.25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43.63</v>
      </c>
      <c r="K8" s="201">
        <v>17.5</v>
      </c>
      <c r="L8" s="201">
        <v>0.62</v>
      </c>
      <c r="M8" s="201">
        <v>0.47</v>
      </c>
      <c r="N8" s="201">
        <v>0.59</v>
      </c>
      <c r="O8" s="201">
        <v>0.72</v>
      </c>
      <c r="P8" s="201">
        <v>-0.19</v>
      </c>
      <c r="Q8" s="201">
        <v>0.34</v>
      </c>
      <c r="R8" s="201">
        <v>0.67</v>
      </c>
      <c r="S8" s="201">
        <v>0.42</v>
      </c>
      <c r="T8" s="201">
        <v>0</v>
      </c>
      <c r="U8" s="201">
        <v>2.08</v>
      </c>
      <c r="V8" s="201">
        <v>0.31</v>
      </c>
      <c r="W8" s="201">
        <v>0.67</v>
      </c>
      <c r="X8" s="201">
        <v>2.23</v>
      </c>
      <c r="Y8" s="201">
        <v>0</v>
      </c>
      <c r="Z8" s="201">
        <v>4.2</v>
      </c>
      <c r="AA8" s="201">
        <v>1.35</v>
      </c>
      <c r="AB8" s="201">
        <v>0</v>
      </c>
      <c r="AC8" s="201">
        <v>19.82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77.040000000000006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0.15</v>
      </c>
      <c r="AW8" s="201">
        <v>0.31</v>
      </c>
      <c r="AX8" s="201">
        <v>0.21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14.25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43.63</v>
      </c>
      <c r="K9" s="201">
        <v>17.5</v>
      </c>
      <c r="L9" s="201">
        <v>0.62</v>
      </c>
      <c r="M9" s="201">
        <v>0.47</v>
      </c>
      <c r="N9" s="201">
        <v>0.59</v>
      </c>
      <c r="O9" s="201">
        <v>0.72</v>
      </c>
      <c r="P9" s="201">
        <v>-0.19</v>
      </c>
      <c r="Q9" s="201">
        <v>0.34</v>
      </c>
      <c r="R9" s="201">
        <v>0.67</v>
      </c>
      <c r="S9" s="201">
        <v>0.42</v>
      </c>
      <c r="T9" s="201">
        <v>0</v>
      </c>
      <c r="U9" s="201">
        <v>2.08</v>
      </c>
      <c r="V9" s="201">
        <v>0.31</v>
      </c>
      <c r="W9" s="201">
        <v>0.67</v>
      </c>
      <c r="X9" s="201">
        <v>2.23</v>
      </c>
      <c r="Y9" s="201">
        <v>0</v>
      </c>
      <c r="Z9" s="201">
        <v>4.2</v>
      </c>
      <c r="AA9" s="201">
        <v>1.35</v>
      </c>
      <c r="AB9" s="201">
        <v>0</v>
      </c>
      <c r="AC9" s="201">
        <v>19.82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-2.95</v>
      </c>
      <c r="AL9" s="201">
        <v>0</v>
      </c>
      <c r="AM9" s="201">
        <v>0</v>
      </c>
      <c r="AN9" s="201">
        <v>0</v>
      </c>
      <c r="AO9" s="201">
        <v>77.040000000000006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0.15</v>
      </c>
      <c r="AW9" s="201">
        <v>0.31</v>
      </c>
      <c r="AX9" s="201">
        <v>0.21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14.25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43.63</v>
      </c>
      <c r="K10" s="201">
        <v>17.5</v>
      </c>
      <c r="L10" s="201">
        <v>0.62</v>
      </c>
      <c r="M10" s="201">
        <v>0.47</v>
      </c>
      <c r="N10" s="201">
        <v>0.59</v>
      </c>
      <c r="O10" s="201">
        <v>0.72</v>
      </c>
      <c r="P10" s="201">
        <v>-0.19</v>
      </c>
      <c r="Q10" s="201">
        <v>0.34</v>
      </c>
      <c r="R10" s="201">
        <v>0.67</v>
      </c>
      <c r="S10" s="201">
        <v>0.42</v>
      </c>
      <c r="T10" s="201">
        <v>0</v>
      </c>
      <c r="U10" s="201">
        <v>2.08</v>
      </c>
      <c r="V10" s="201">
        <v>0.31</v>
      </c>
      <c r="W10" s="201">
        <v>0.67</v>
      </c>
      <c r="X10" s="201">
        <v>2.23</v>
      </c>
      <c r="Y10" s="201">
        <v>0</v>
      </c>
      <c r="Z10" s="201">
        <v>4.2</v>
      </c>
      <c r="AA10" s="201">
        <v>1.35</v>
      </c>
      <c r="AB10" s="201">
        <v>0</v>
      </c>
      <c r="AC10" s="201">
        <v>19.82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-2.95</v>
      </c>
      <c r="AL10" s="201">
        <v>0</v>
      </c>
      <c r="AM10" s="201">
        <v>0</v>
      </c>
      <c r="AN10" s="201">
        <v>0</v>
      </c>
      <c r="AO10" s="201">
        <v>77.040000000000006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0.15</v>
      </c>
      <c r="AW10" s="201">
        <v>0.31</v>
      </c>
      <c r="AX10" s="201">
        <v>0.21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14.55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46.66</v>
      </c>
      <c r="K11" s="201">
        <v>17.5</v>
      </c>
      <c r="L11" s="201">
        <v>0.62</v>
      </c>
      <c r="M11" s="201">
        <v>0.47</v>
      </c>
      <c r="N11" s="201">
        <v>0.59</v>
      </c>
      <c r="O11" s="201">
        <v>0.72</v>
      </c>
      <c r="P11" s="201">
        <v>-0.19</v>
      </c>
      <c r="Q11" s="201">
        <v>0.34</v>
      </c>
      <c r="R11" s="201">
        <v>0.67</v>
      </c>
      <c r="S11" s="201">
        <v>0.42</v>
      </c>
      <c r="T11" s="201">
        <v>0</v>
      </c>
      <c r="U11" s="201">
        <v>2.08</v>
      </c>
      <c r="V11" s="201">
        <v>0.31</v>
      </c>
      <c r="W11" s="201">
        <v>0.67</v>
      </c>
      <c r="X11" s="201">
        <v>2.23</v>
      </c>
      <c r="Y11" s="201">
        <v>0</v>
      </c>
      <c r="Z11" s="201">
        <v>4.2</v>
      </c>
      <c r="AA11" s="201">
        <v>1.35</v>
      </c>
      <c r="AB11" s="201">
        <v>0</v>
      </c>
      <c r="AC11" s="201">
        <v>19.82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177.04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0.15</v>
      </c>
      <c r="AW11" s="201">
        <v>0.31</v>
      </c>
      <c r="AX11" s="201">
        <v>0.21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14.55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46.66</v>
      </c>
      <c r="K12" s="201">
        <v>17.5</v>
      </c>
      <c r="L12" s="201">
        <v>0.62</v>
      </c>
      <c r="M12" s="201">
        <v>0.47</v>
      </c>
      <c r="N12" s="201">
        <v>0.59</v>
      </c>
      <c r="O12" s="201">
        <v>0.72</v>
      </c>
      <c r="P12" s="201">
        <v>-0.19</v>
      </c>
      <c r="Q12" s="201">
        <v>0.34</v>
      </c>
      <c r="R12" s="201">
        <v>0.67</v>
      </c>
      <c r="S12" s="201">
        <v>0.42</v>
      </c>
      <c r="T12" s="201">
        <v>0</v>
      </c>
      <c r="U12" s="201">
        <v>2.08</v>
      </c>
      <c r="V12" s="201">
        <v>0.31</v>
      </c>
      <c r="W12" s="201">
        <v>0.67</v>
      </c>
      <c r="X12" s="201">
        <v>2.23</v>
      </c>
      <c r="Y12" s="201">
        <v>0</v>
      </c>
      <c r="Z12" s="201">
        <v>4.2</v>
      </c>
      <c r="AA12" s="201">
        <v>1.35</v>
      </c>
      <c r="AB12" s="201">
        <v>0</v>
      </c>
      <c r="AC12" s="201">
        <v>19.82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177.04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0.15</v>
      </c>
      <c r="AW12" s="201">
        <v>0.31</v>
      </c>
      <c r="AX12" s="201">
        <v>0.21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14.55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46.66</v>
      </c>
      <c r="K13" s="201">
        <v>17.5</v>
      </c>
      <c r="L13" s="201">
        <v>0.62</v>
      </c>
      <c r="M13" s="201">
        <v>0.47</v>
      </c>
      <c r="N13" s="201">
        <v>0.59</v>
      </c>
      <c r="O13" s="201">
        <v>0.72</v>
      </c>
      <c r="P13" s="201">
        <v>-0.19</v>
      </c>
      <c r="Q13" s="201">
        <v>0.34</v>
      </c>
      <c r="R13" s="201">
        <v>0.67</v>
      </c>
      <c r="S13" s="201">
        <v>0.42</v>
      </c>
      <c r="T13" s="201">
        <v>0</v>
      </c>
      <c r="U13" s="201">
        <v>2.08</v>
      </c>
      <c r="V13" s="201">
        <v>0.31</v>
      </c>
      <c r="W13" s="201">
        <v>0.67</v>
      </c>
      <c r="X13" s="201">
        <v>2.23</v>
      </c>
      <c r="Y13" s="201">
        <v>0</v>
      </c>
      <c r="Z13" s="201">
        <v>4.2</v>
      </c>
      <c r="AA13" s="201">
        <v>1.35</v>
      </c>
      <c r="AB13" s="201">
        <v>0</v>
      </c>
      <c r="AC13" s="201">
        <v>19.82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177.04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0.15</v>
      </c>
      <c r="AW13" s="201">
        <v>0.31</v>
      </c>
      <c r="AX13" s="201">
        <v>0.21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14.55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46.66</v>
      </c>
      <c r="K14" s="201">
        <v>17.52</v>
      </c>
      <c r="L14" s="201">
        <v>0.62</v>
      </c>
      <c r="M14" s="201">
        <v>0.47</v>
      </c>
      <c r="N14" s="201">
        <v>0.59</v>
      </c>
      <c r="O14" s="201">
        <v>0.72</v>
      </c>
      <c r="P14" s="201">
        <v>-0.19</v>
      </c>
      <c r="Q14" s="201">
        <v>0.34</v>
      </c>
      <c r="R14" s="201">
        <v>0.67</v>
      </c>
      <c r="S14" s="201">
        <v>0.42</v>
      </c>
      <c r="T14" s="201">
        <v>0</v>
      </c>
      <c r="U14" s="201">
        <v>2.08</v>
      </c>
      <c r="V14" s="201">
        <v>0.31</v>
      </c>
      <c r="W14" s="201">
        <v>0.67</v>
      </c>
      <c r="X14" s="201">
        <v>2.23</v>
      </c>
      <c r="Y14" s="201">
        <v>0</v>
      </c>
      <c r="Z14" s="201">
        <v>4.2</v>
      </c>
      <c r="AA14" s="201">
        <v>1.35</v>
      </c>
      <c r="AB14" s="201">
        <v>0</v>
      </c>
      <c r="AC14" s="201">
        <v>19.82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177.04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0.15</v>
      </c>
      <c r="AW14" s="201">
        <v>0.31</v>
      </c>
      <c r="AX14" s="201">
        <v>0.21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14.55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47.27</v>
      </c>
      <c r="K15" s="201">
        <v>17.52</v>
      </c>
      <c r="L15" s="201">
        <v>0.62</v>
      </c>
      <c r="M15" s="201">
        <v>0.47</v>
      </c>
      <c r="N15" s="201">
        <v>0.59</v>
      </c>
      <c r="O15" s="201">
        <v>0.72</v>
      </c>
      <c r="P15" s="201">
        <v>-0.19</v>
      </c>
      <c r="Q15" s="201">
        <v>0.34</v>
      </c>
      <c r="R15" s="201">
        <v>0.67</v>
      </c>
      <c r="S15" s="201">
        <v>0.42</v>
      </c>
      <c r="T15" s="201">
        <v>0</v>
      </c>
      <c r="U15" s="201">
        <v>2.08</v>
      </c>
      <c r="V15" s="201">
        <v>0.31</v>
      </c>
      <c r="W15" s="201">
        <v>0.67</v>
      </c>
      <c r="X15" s="201">
        <v>2.23</v>
      </c>
      <c r="Y15" s="201">
        <v>0</v>
      </c>
      <c r="Z15" s="201">
        <v>4.2</v>
      </c>
      <c r="AA15" s="201">
        <v>1.35</v>
      </c>
      <c r="AB15" s="201">
        <v>0</v>
      </c>
      <c r="AC15" s="201">
        <v>19.82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177.04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0.15</v>
      </c>
      <c r="AW15" s="201">
        <v>0.31</v>
      </c>
      <c r="AX15" s="201">
        <v>0.21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14.55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47.27</v>
      </c>
      <c r="K16" s="201">
        <v>17.52</v>
      </c>
      <c r="L16" s="201">
        <v>0.62</v>
      </c>
      <c r="M16" s="201">
        <v>0.47</v>
      </c>
      <c r="N16" s="201">
        <v>0.59</v>
      </c>
      <c r="O16" s="201">
        <v>0.72</v>
      </c>
      <c r="P16" s="201">
        <v>-0.19</v>
      </c>
      <c r="Q16" s="201">
        <v>0.34</v>
      </c>
      <c r="R16" s="201">
        <v>0.67</v>
      </c>
      <c r="S16" s="201">
        <v>0.42</v>
      </c>
      <c r="T16" s="201">
        <v>0</v>
      </c>
      <c r="U16" s="201">
        <v>2.08</v>
      </c>
      <c r="V16" s="201">
        <v>0.31</v>
      </c>
      <c r="W16" s="201">
        <v>0.67</v>
      </c>
      <c r="X16" s="201">
        <v>2.23</v>
      </c>
      <c r="Y16" s="201">
        <v>0</v>
      </c>
      <c r="Z16" s="201">
        <v>4.2</v>
      </c>
      <c r="AA16" s="201">
        <v>1.35</v>
      </c>
      <c r="AB16" s="201">
        <v>0</v>
      </c>
      <c r="AC16" s="201">
        <v>19.82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177.04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0.15</v>
      </c>
      <c r="AW16" s="201">
        <v>0.31</v>
      </c>
      <c r="AX16" s="201">
        <v>0.21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14.55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47.27</v>
      </c>
      <c r="K17" s="201">
        <v>17.52</v>
      </c>
      <c r="L17" s="201">
        <v>0.62</v>
      </c>
      <c r="M17" s="201">
        <v>0.47</v>
      </c>
      <c r="N17" s="201">
        <v>0.59</v>
      </c>
      <c r="O17" s="201">
        <v>0.72</v>
      </c>
      <c r="P17" s="201">
        <v>-0.19</v>
      </c>
      <c r="Q17" s="201">
        <v>0.34</v>
      </c>
      <c r="R17" s="201">
        <v>0.67</v>
      </c>
      <c r="S17" s="201">
        <v>0.42</v>
      </c>
      <c r="T17" s="201">
        <v>0</v>
      </c>
      <c r="U17" s="201">
        <v>2.08</v>
      </c>
      <c r="V17" s="201">
        <v>0.31</v>
      </c>
      <c r="W17" s="201">
        <v>0.67</v>
      </c>
      <c r="X17" s="201">
        <v>2.23</v>
      </c>
      <c r="Y17" s="201">
        <v>0</v>
      </c>
      <c r="Z17" s="201">
        <v>4.2</v>
      </c>
      <c r="AA17" s="201">
        <v>1.35</v>
      </c>
      <c r="AB17" s="201">
        <v>0</v>
      </c>
      <c r="AC17" s="201">
        <v>19.82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177.04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0.15</v>
      </c>
      <c r="AW17" s="201">
        <v>0.24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14.55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47.27</v>
      </c>
      <c r="K18" s="201">
        <v>17.52</v>
      </c>
      <c r="L18" s="201">
        <v>0.62</v>
      </c>
      <c r="M18" s="201">
        <v>0.47</v>
      </c>
      <c r="N18" s="201">
        <v>0.59</v>
      </c>
      <c r="O18" s="201">
        <v>0.72</v>
      </c>
      <c r="P18" s="201">
        <v>-0.19</v>
      </c>
      <c r="Q18" s="201">
        <v>0.34</v>
      </c>
      <c r="R18" s="201">
        <v>0.67</v>
      </c>
      <c r="S18" s="201">
        <v>0.42</v>
      </c>
      <c r="T18" s="201">
        <v>0</v>
      </c>
      <c r="U18" s="201">
        <v>2.08</v>
      </c>
      <c r="V18" s="201">
        <v>0.31</v>
      </c>
      <c r="W18" s="201">
        <v>0.67</v>
      </c>
      <c r="X18" s="201">
        <v>2.23</v>
      </c>
      <c r="Y18" s="201">
        <v>0</v>
      </c>
      <c r="Z18" s="201">
        <v>4.2</v>
      </c>
      <c r="AA18" s="201">
        <v>1.35</v>
      </c>
      <c r="AB18" s="201">
        <v>0</v>
      </c>
      <c r="AC18" s="201">
        <v>19.82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177.04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0.15</v>
      </c>
      <c r="AW18" s="201">
        <v>0.24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14.55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47.27</v>
      </c>
      <c r="K19" s="201">
        <v>17.52</v>
      </c>
      <c r="L19" s="201">
        <v>0.62</v>
      </c>
      <c r="M19" s="201">
        <v>0.47</v>
      </c>
      <c r="N19" s="201">
        <v>0.59</v>
      </c>
      <c r="O19" s="201">
        <v>0.72</v>
      </c>
      <c r="P19" s="201">
        <v>-0.19</v>
      </c>
      <c r="Q19" s="201">
        <v>0.34</v>
      </c>
      <c r="R19" s="201">
        <v>0.67</v>
      </c>
      <c r="S19" s="201">
        <v>0.42</v>
      </c>
      <c r="T19" s="201">
        <v>0</v>
      </c>
      <c r="U19" s="201">
        <v>2.08</v>
      </c>
      <c r="V19" s="201">
        <v>0.31</v>
      </c>
      <c r="W19" s="201">
        <v>0.67</v>
      </c>
      <c r="X19" s="201">
        <v>2.23</v>
      </c>
      <c r="Y19" s="201">
        <v>0</v>
      </c>
      <c r="Z19" s="201">
        <v>4.2</v>
      </c>
      <c r="AA19" s="201">
        <v>1.35</v>
      </c>
      <c r="AB19" s="201">
        <v>0</v>
      </c>
      <c r="AC19" s="201">
        <v>19.82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177.04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0.15</v>
      </c>
      <c r="AW19" s="201">
        <v>0.24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14.55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47.27</v>
      </c>
      <c r="K20" s="201">
        <v>17.52</v>
      </c>
      <c r="L20" s="201">
        <v>0.62</v>
      </c>
      <c r="M20" s="201">
        <v>0.47</v>
      </c>
      <c r="N20" s="201">
        <v>0.59</v>
      </c>
      <c r="O20" s="201">
        <v>0.72</v>
      </c>
      <c r="P20" s="201">
        <v>-0.19</v>
      </c>
      <c r="Q20" s="201">
        <v>0.34</v>
      </c>
      <c r="R20" s="201">
        <v>0.67</v>
      </c>
      <c r="S20" s="201">
        <v>0.42</v>
      </c>
      <c r="T20" s="201">
        <v>0</v>
      </c>
      <c r="U20" s="201">
        <v>2.08</v>
      </c>
      <c r="V20" s="201">
        <v>0.31</v>
      </c>
      <c r="W20" s="201">
        <v>0.67</v>
      </c>
      <c r="X20" s="201">
        <v>2.23</v>
      </c>
      <c r="Y20" s="201">
        <v>0</v>
      </c>
      <c r="Z20" s="201">
        <v>4.2</v>
      </c>
      <c r="AA20" s="201">
        <v>1.35</v>
      </c>
      <c r="AB20" s="201">
        <v>0</v>
      </c>
      <c r="AC20" s="201">
        <v>19.47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177.04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0.15</v>
      </c>
      <c r="AW20" s="201">
        <v>0.24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14.55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47.27</v>
      </c>
      <c r="K21" s="201">
        <v>17.52</v>
      </c>
      <c r="L21" s="201">
        <v>0.62</v>
      </c>
      <c r="M21" s="201">
        <v>0.47</v>
      </c>
      <c r="N21" s="201">
        <v>0.59</v>
      </c>
      <c r="O21" s="201">
        <v>0.72</v>
      </c>
      <c r="P21" s="201">
        <v>-0.19</v>
      </c>
      <c r="Q21" s="201">
        <v>0.34</v>
      </c>
      <c r="R21" s="201">
        <v>0.67</v>
      </c>
      <c r="S21" s="201">
        <v>0.42</v>
      </c>
      <c r="T21" s="201">
        <v>0</v>
      </c>
      <c r="U21" s="201">
        <v>2.08</v>
      </c>
      <c r="V21" s="201">
        <v>0.31</v>
      </c>
      <c r="W21" s="201">
        <v>0.67</v>
      </c>
      <c r="X21" s="201">
        <v>2.23</v>
      </c>
      <c r="Y21" s="201">
        <v>0</v>
      </c>
      <c r="Z21" s="201">
        <v>4.2</v>
      </c>
      <c r="AA21" s="201">
        <v>1.35</v>
      </c>
      <c r="AB21" s="201">
        <v>0</v>
      </c>
      <c r="AC21" s="201">
        <v>19.47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177.04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0.15</v>
      </c>
      <c r="AW21" s="201">
        <v>0.24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14.55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47.27</v>
      </c>
      <c r="K22" s="201">
        <v>17.52</v>
      </c>
      <c r="L22" s="201">
        <v>0.62</v>
      </c>
      <c r="M22" s="201">
        <v>0.47</v>
      </c>
      <c r="N22" s="201">
        <v>0.59</v>
      </c>
      <c r="O22" s="201">
        <v>0.72</v>
      </c>
      <c r="P22" s="201">
        <v>-0.19</v>
      </c>
      <c r="Q22" s="201">
        <v>0.34</v>
      </c>
      <c r="R22" s="201">
        <v>0.67</v>
      </c>
      <c r="S22" s="201">
        <v>0.42</v>
      </c>
      <c r="T22" s="201">
        <v>0</v>
      </c>
      <c r="U22" s="201">
        <v>2.08</v>
      </c>
      <c r="V22" s="201">
        <v>0.31</v>
      </c>
      <c r="W22" s="201">
        <v>0.67</v>
      </c>
      <c r="X22" s="201">
        <v>2.23</v>
      </c>
      <c r="Y22" s="201">
        <v>0</v>
      </c>
      <c r="Z22" s="201">
        <v>4.2</v>
      </c>
      <c r="AA22" s="201">
        <v>1.35</v>
      </c>
      <c r="AB22" s="201">
        <v>0</v>
      </c>
      <c r="AC22" s="201">
        <v>19.47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177.04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0.15</v>
      </c>
      <c r="AW22" s="201">
        <v>0.24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14.55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47.27</v>
      </c>
      <c r="K23" s="201">
        <v>17.52</v>
      </c>
      <c r="L23" s="201">
        <v>0.62</v>
      </c>
      <c r="M23" s="201">
        <v>0.47</v>
      </c>
      <c r="N23" s="201">
        <v>0.59</v>
      </c>
      <c r="O23" s="201">
        <v>0.72</v>
      </c>
      <c r="P23" s="201">
        <v>-0.19</v>
      </c>
      <c r="Q23" s="201">
        <v>0.34</v>
      </c>
      <c r="R23" s="201">
        <v>0.67</v>
      </c>
      <c r="S23" s="201">
        <v>0.42</v>
      </c>
      <c r="T23" s="201">
        <v>0</v>
      </c>
      <c r="U23" s="201">
        <v>2.08</v>
      </c>
      <c r="V23" s="201">
        <v>0.31</v>
      </c>
      <c r="W23" s="201">
        <v>0.67</v>
      </c>
      <c r="X23" s="201">
        <v>2.23</v>
      </c>
      <c r="Y23" s="201">
        <v>0</v>
      </c>
      <c r="Z23" s="201">
        <v>4.2</v>
      </c>
      <c r="AA23" s="201">
        <v>1.35</v>
      </c>
      <c r="AB23" s="201">
        <v>0</v>
      </c>
      <c r="AC23" s="201">
        <v>19.47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177.04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0.15</v>
      </c>
      <c r="AW23" s="201">
        <v>0.24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14.55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47.27</v>
      </c>
      <c r="K24" s="201">
        <v>17.52</v>
      </c>
      <c r="L24" s="201">
        <v>0.79</v>
      </c>
      <c r="M24" s="201">
        <v>0.47</v>
      </c>
      <c r="N24" s="201">
        <v>0.59</v>
      </c>
      <c r="O24" s="201">
        <v>0.72</v>
      </c>
      <c r="P24" s="201">
        <v>-0.19</v>
      </c>
      <c r="Q24" s="201">
        <v>0.34</v>
      </c>
      <c r="R24" s="201">
        <v>0.67</v>
      </c>
      <c r="S24" s="201">
        <v>0.42</v>
      </c>
      <c r="T24" s="201">
        <v>0</v>
      </c>
      <c r="U24" s="201">
        <v>2.08</v>
      </c>
      <c r="V24" s="201">
        <v>0.31</v>
      </c>
      <c r="W24" s="201">
        <v>0.67</v>
      </c>
      <c r="X24" s="201">
        <v>2.23</v>
      </c>
      <c r="Y24" s="201">
        <v>0</v>
      </c>
      <c r="Z24" s="201">
        <v>4.2</v>
      </c>
      <c r="AA24" s="201">
        <v>1.35</v>
      </c>
      <c r="AB24" s="201">
        <v>0</v>
      </c>
      <c r="AC24" s="201">
        <v>19.47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177.04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0.15</v>
      </c>
      <c r="AW24" s="201">
        <v>0.22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14.55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47.27</v>
      </c>
      <c r="K25" s="201">
        <v>77.66</v>
      </c>
      <c r="L25" s="201">
        <v>8.43</v>
      </c>
      <c r="M25" s="201">
        <v>0.47</v>
      </c>
      <c r="N25" s="201">
        <v>0.59</v>
      </c>
      <c r="O25" s="201">
        <v>0.72</v>
      </c>
      <c r="P25" s="201">
        <v>-0.19</v>
      </c>
      <c r="Q25" s="201">
        <v>0.34</v>
      </c>
      <c r="R25" s="201">
        <v>0.67</v>
      </c>
      <c r="S25" s="201">
        <v>0.42</v>
      </c>
      <c r="T25" s="201">
        <v>0</v>
      </c>
      <c r="U25" s="201">
        <v>2.08</v>
      </c>
      <c r="V25" s="201">
        <v>0.31</v>
      </c>
      <c r="W25" s="201">
        <v>0.67</v>
      </c>
      <c r="X25" s="201">
        <v>2.23</v>
      </c>
      <c r="Y25" s="201">
        <v>0</v>
      </c>
      <c r="Z25" s="201">
        <v>4.1900000000000004</v>
      </c>
      <c r="AA25" s="201">
        <v>1.35</v>
      </c>
      <c r="AB25" s="201">
        <v>0</v>
      </c>
      <c r="AC25" s="201">
        <v>19.47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177.04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0.15</v>
      </c>
      <c r="AW25" s="201">
        <v>0.16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14.55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47.27</v>
      </c>
      <c r="K26" s="201">
        <v>125.95</v>
      </c>
      <c r="L26" s="201">
        <v>8.43</v>
      </c>
      <c r="M26" s="201">
        <v>0.47</v>
      </c>
      <c r="N26" s="201">
        <v>0.59</v>
      </c>
      <c r="O26" s="201">
        <v>0.72</v>
      </c>
      <c r="P26" s="201">
        <v>-0.19</v>
      </c>
      <c r="Q26" s="201">
        <v>0.34</v>
      </c>
      <c r="R26" s="201">
        <v>0.67</v>
      </c>
      <c r="S26" s="201">
        <v>0.42</v>
      </c>
      <c r="T26" s="201">
        <v>0</v>
      </c>
      <c r="U26" s="201">
        <v>2.08</v>
      </c>
      <c r="V26" s="201">
        <v>0</v>
      </c>
      <c r="W26" s="201">
        <v>0.67</v>
      </c>
      <c r="X26" s="201">
        <v>2.23</v>
      </c>
      <c r="Y26" s="201">
        <v>0</v>
      </c>
      <c r="Z26" s="201">
        <v>4.1900000000000004</v>
      </c>
      <c r="AA26" s="201">
        <v>1.35</v>
      </c>
      <c r="AB26" s="201">
        <v>0</v>
      </c>
      <c r="AC26" s="201">
        <v>19.47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177.04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0.15</v>
      </c>
      <c r="AW26" s="201">
        <v>0.16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14.25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46.66</v>
      </c>
      <c r="K27" s="201">
        <v>77.66</v>
      </c>
      <c r="L27" s="201">
        <v>8.16</v>
      </c>
      <c r="M27" s="201">
        <v>0.47</v>
      </c>
      <c r="N27" s="201">
        <v>0.59</v>
      </c>
      <c r="O27" s="201">
        <v>0.72</v>
      </c>
      <c r="P27" s="201">
        <v>-0.19</v>
      </c>
      <c r="Q27" s="201">
        <v>0.34</v>
      </c>
      <c r="R27" s="201">
        <v>0.67</v>
      </c>
      <c r="S27" s="201">
        <v>0.42</v>
      </c>
      <c r="T27" s="201">
        <v>0</v>
      </c>
      <c r="U27" s="201">
        <v>2.08</v>
      </c>
      <c r="V27" s="201">
        <v>0.31</v>
      </c>
      <c r="W27" s="201">
        <v>0.67</v>
      </c>
      <c r="X27" s="201">
        <v>2.23</v>
      </c>
      <c r="Y27" s="201">
        <v>0</v>
      </c>
      <c r="Z27" s="201">
        <v>4.1900000000000004</v>
      </c>
      <c r="AA27" s="201">
        <v>1.35</v>
      </c>
      <c r="AB27" s="201">
        <v>0</v>
      </c>
      <c r="AC27" s="201">
        <v>19.82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177.04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0.15</v>
      </c>
      <c r="AW27" s="201">
        <v>0.16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14.25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46.66</v>
      </c>
      <c r="K28" s="201">
        <v>125.95</v>
      </c>
      <c r="L28" s="201">
        <v>8.16</v>
      </c>
      <c r="M28" s="201">
        <v>0.47</v>
      </c>
      <c r="N28" s="201">
        <v>0.59</v>
      </c>
      <c r="O28" s="201">
        <v>0.72</v>
      </c>
      <c r="P28" s="201">
        <v>-0.19</v>
      </c>
      <c r="Q28" s="201">
        <v>0.34</v>
      </c>
      <c r="R28" s="201">
        <v>0.67</v>
      </c>
      <c r="S28" s="201">
        <v>0.42</v>
      </c>
      <c r="T28" s="201">
        <v>0</v>
      </c>
      <c r="U28" s="201">
        <v>2.08</v>
      </c>
      <c r="V28" s="201">
        <v>0.31</v>
      </c>
      <c r="W28" s="201">
        <v>0.67</v>
      </c>
      <c r="X28" s="201">
        <v>2.23</v>
      </c>
      <c r="Y28" s="201">
        <v>0</v>
      </c>
      <c r="Z28" s="201">
        <v>4.1900000000000004</v>
      </c>
      <c r="AA28" s="201">
        <v>1.35</v>
      </c>
      <c r="AB28" s="201">
        <v>0</v>
      </c>
      <c r="AC28" s="201">
        <v>19.82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177.04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0.15</v>
      </c>
      <c r="AW28" s="201">
        <v>0.16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14.25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46.66</v>
      </c>
      <c r="K29" s="201">
        <v>174.24</v>
      </c>
      <c r="L29" s="201">
        <v>8.16</v>
      </c>
      <c r="M29" s="201">
        <v>0.47</v>
      </c>
      <c r="N29" s="201">
        <v>0.59</v>
      </c>
      <c r="O29" s="201">
        <v>0.72</v>
      </c>
      <c r="P29" s="201">
        <v>-0.19</v>
      </c>
      <c r="Q29" s="201">
        <v>0.34</v>
      </c>
      <c r="R29" s="201">
        <v>0.68</v>
      </c>
      <c r="S29" s="201">
        <v>0.42</v>
      </c>
      <c r="T29" s="201">
        <v>0</v>
      </c>
      <c r="U29" s="201">
        <v>2.08</v>
      </c>
      <c r="V29" s="201">
        <v>0.31</v>
      </c>
      <c r="W29" s="201">
        <v>0.67</v>
      </c>
      <c r="X29" s="201">
        <v>2.23</v>
      </c>
      <c r="Y29" s="201">
        <v>0</v>
      </c>
      <c r="Z29" s="201">
        <v>4.1900000000000004</v>
      </c>
      <c r="AA29" s="201">
        <v>1.35</v>
      </c>
      <c r="AB29" s="201">
        <v>0</v>
      </c>
      <c r="AC29" s="201">
        <v>19.82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177.04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0.15</v>
      </c>
      <c r="AW29" s="201">
        <v>0.16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14.25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46.66</v>
      </c>
      <c r="K30" s="201">
        <v>222.53</v>
      </c>
      <c r="L30" s="201">
        <v>8.16</v>
      </c>
      <c r="M30" s="201">
        <v>0.47</v>
      </c>
      <c r="N30" s="201">
        <v>0.59</v>
      </c>
      <c r="O30" s="201">
        <v>0.72</v>
      </c>
      <c r="P30" s="201">
        <v>-0.19</v>
      </c>
      <c r="Q30" s="201">
        <v>0.34</v>
      </c>
      <c r="R30" s="201">
        <v>0.68</v>
      </c>
      <c r="S30" s="201">
        <v>0.42</v>
      </c>
      <c r="T30" s="201">
        <v>0</v>
      </c>
      <c r="U30" s="201">
        <v>2.08</v>
      </c>
      <c r="V30" s="201">
        <v>0.31</v>
      </c>
      <c r="W30" s="201">
        <v>0.67</v>
      </c>
      <c r="X30" s="201">
        <v>2.23</v>
      </c>
      <c r="Y30" s="201">
        <v>0</v>
      </c>
      <c r="Z30" s="201">
        <v>4.1900000000000004</v>
      </c>
      <c r="AA30" s="201">
        <v>1.35</v>
      </c>
      <c r="AB30" s="201">
        <v>0</v>
      </c>
      <c r="AC30" s="201">
        <v>19.82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177.04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0.15</v>
      </c>
      <c r="AW30" s="201">
        <v>0.16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14.25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46.06</v>
      </c>
      <c r="K31" s="201">
        <v>238.72</v>
      </c>
      <c r="L31" s="201">
        <v>10.96</v>
      </c>
      <c r="M31" s="201">
        <v>0.47</v>
      </c>
      <c r="N31" s="201">
        <v>0.59</v>
      </c>
      <c r="O31" s="201">
        <v>0.72</v>
      </c>
      <c r="P31" s="201">
        <v>-0.19</v>
      </c>
      <c r="Q31" s="201">
        <v>0.16</v>
      </c>
      <c r="R31" s="201">
        <v>0.68</v>
      </c>
      <c r="S31" s="201">
        <v>0.42</v>
      </c>
      <c r="T31" s="201">
        <v>0</v>
      </c>
      <c r="U31" s="201">
        <v>2.08</v>
      </c>
      <c r="V31" s="201">
        <v>0.31</v>
      </c>
      <c r="W31" s="201">
        <v>0.67</v>
      </c>
      <c r="X31" s="201">
        <v>2.23</v>
      </c>
      <c r="Y31" s="201">
        <v>0</v>
      </c>
      <c r="Z31" s="201">
        <v>4.1900000000000004</v>
      </c>
      <c r="AA31" s="201">
        <v>1.3</v>
      </c>
      <c r="AB31" s="201">
        <v>0</v>
      </c>
      <c r="AC31" s="201">
        <v>19.82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177.04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0.15</v>
      </c>
      <c r="AW31" s="201">
        <v>0.16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14.25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46.06</v>
      </c>
      <c r="K32" s="201">
        <v>238.72</v>
      </c>
      <c r="L32" s="201">
        <v>10.96</v>
      </c>
      <c r="M32" s="201">
        <v>0.47</v>
      </c>
      <c r="N32" s="201">
        <v>0.59</v>
      </c>
      <c r="O32" s="201">
        <v>0.72</v>
      </c>
      <c r="P32" s="201">
        <v>-0.19</v>
      </c>
      <c r="Q32" s="201">
        <v>0.34</v>
      </c>
      <c r="R32" s="201">
        <v>0.68</v>
      </c>
      <c r="S32" s="201">
        <v>0.42</v>
      </c>
      <c r="T32" s="201">
        <v>0</v>
      </c>
      <c r="U32" s="201">
        <v>2.08</v>
      </c>
      <c r="V32" s="201">
        <v>0.31</v>
      </c>
      <c r="W32" s="201">
        <v>0.67</v>
      </c>
      <c r="X32" s="201">
        <v>2.23</v>
      </c>
      <c r="Y32" s="201">
        <v>0</v>
      </c>
      <c r="Z32" s="201">
        <v>4.1900000000000004</v>
      </c>
      <c r="AA32" s="201">
        <v>1.3</v>
      </c>
      <c r="AB32" s="201">
        <v>0</v>
      </c>
      <c r="AC32" s="201">
        <v>19.82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177.04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0.15</v>
      </c>
      <c r="AW32" s="201">
        <v>0.16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14.25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46.06</v>
      </c>
      <c r="K33" s="201">
        <v>238.72</v>
      </c>
      <c r="L33" s="201">
        <v>10.96</v>
      </c>
      <c r="M33" s="201">
        <v>0.47</v>
      </c>
      <c r="N33" s="201">
        <v>0.59</v>
      </c>
      <c r="O33" s="201">
        <v>0.72</v>
      </c>
      <c r="P33" s="201">
        <v>-0.19</v>
      </c>
      <c r="Q33" s="201">
        <v>4.66</v>
      </c>
      <c r="R33" s="201">
        <v>8.8800000000000008</v>
      </c>
      <c r="S33" s="201">
        <v>5.59</v>
      </c>
      <c r="T33" s="201">
        <v>0.66</v>
      </c>
      <c r="U33" s="201">
        <v>2.08</v>
      </c>
      <c r="V33" s="201">
        <v>0.31</v>
      </c>
      <c r="W33" s="201">
        <v>0.67</v>
      </c>
      <c r="X33" s="201">
        <v>2.23</v>
      </c>
      <c r="Y33" s="201">
        <v>0</v>
      </c>
      <c r="Z33" s="201">
        <v>4.1900000000000004</v>
      </c>
      <c r="AA33" s="201">
        <v>14.3</v>
      </c>
      <c r="AB33" s="201">
        <v>0</v>
      </c>
      <c r="AC33" s="201">
        <v>19.82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177.04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0.15</v>
      </c>
      <c r="AW33" s="201">
        <v>0.16</v>
      </c>
      <c r="AX33" s="201">
        <v>0.11</v>
      </c>
      <c r="AY33" s="201">
        <v>1.18</v>
      </c>
    </row>
    <row r="34" spans="1:51">
      <c r="A34" t="s">
        <v>76</v>
      </c>
      <c r="B34" s="201">
        <v>0</v>
      </c>
      <c r="C34" s="201">
        <v>0</v>
      </c>
      <c r="D34" s="201">
        <v>14.25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238.72</v>
      </c>
      <c r="L34" s="201">
        <v>10.96</v>
      </c>
      <c r="M34" s="201">
        <v>0.47</v>
      </c>
      <c r="N34" s="201">
        <v>0.59</v>
      </c>
      <c r="O34" s="201">
        <v>0.72</v>
      </c>
      <c r="P34" s="201">
        <v>-0.19</v>
      </c>
      <c r="Q34" s="201">
        <v>4.66</v>
      </c>
      <c r="R34" s="201">
        <v>8.8800000000000008</v>
      </c>
      <c r="S34" s="201">
        <v>5.59</v>
      </c>
      <c r="T34" s="201">
        <v>0.66</v>
      </c>
      <c r="U34" s="201">
        <v>2.08</v>
      </c>
      <c r="V34" s="201">
        <v>0.31</v>
      </c>
      <c r="W34" s="201">
        <v>0.67</v>
      </c>
      <c r="X34" s="201">
        <v>2.23</v>
      </c>
      <c r="Y34" s="201">
        <v>0</v>
      </c>
      <c r="Z34" s="201">
        <v>35.72</v>
      </c>
      <c r="AA34" s="201">
        <v>14.3</v>
      </c>
      <c r="AB34" s="201">
        <v>0</v>
      </c>
      <c r="AC34" s="201">
        <v>19.82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177.04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0.15</v>
      </c>
      <c r="AW34" s="201">
        <v>0.16</v>
      </c>
      <c r="AX34" s="201">
        <v>0.11</v>
      </c>
      <c r="AY34" s="201">
        <v>1.18</v>
      </c>
    </row>
    <row r="35" spans="1:51">
      <c r="A35" t="s">
        <v>77</v>
      </c>
      <c r="B35" s="201">
        <v>0</v>
      </c>
      <c r="C35" s="201">
        <v>0</v>
      </c>
      <c r="D35" s="201">
        <v>13.96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238.72</v>
      </c>
      <c r="L35" s="201">
        <v>10.96</v>
      </c>
      <c r="M35" s="201">
        <v>0.47</v>
      </c>
      <c r="N35" s="201">
        <v>0.59</v>
      </c>
      <c r="O35" s="201">
        <v>0.72</v>
      </c>
      <c r="P35" s="201">
        <v>-0.19</v>
      </c>
      <c r="Q35" s="201">
        <v>4.66</v>
      </c>
      <c r="R35" s="201">
        <v>8.8800000000000008</v>
      </c>
      <c r="S35" s="201">
        <v>5.59</v>
      </c>
      <c r="T35" s="201">
        <v>0.66</v>
      </c>
      <c r="U35" s="201">
        <v>2.08</v>
      </c>
      <c r="V35" s="201">
        <v>4.21</v>
      </c>
      <c r="W35" s="201">
        <v>9.7200000000000006</v>
      </c>
      <c r="X35" s="201">
        <v>30.53</v>
      </c>
      <c r="Y35" s="201">
        <v>0</v>
      </c>
      <c r="Z35" s="201">
        <v>64.69</v>
      </c>
      <c r="AA35" s="201">
        <v>14.3</v>
      </c>
      <c r="AB35" s="201">
        <v>0</v>
      </c>
      <c r="AC35" s="201">
        <v>19.82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177.04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4.22</v>
      </c>
      <c r="AV35" s="201">
        <v>0.15</v>
      </c>
      <c r="AW35" s="201">
        <v>0.16</v>
      </c>
      <c r="AX35" s="201">
        <v>0.11</v>
      </c>
      <c r="AY35" s="201">
        <v>1.18</v>
      </c>
    </row>
    <row r="36" spans="1:51">
      <c r="A36" t="s">
        <v>78</v>
      </c>
      <c r="B36" s="201">
        <v>0</v>
      </c>
      <c r="C36" s="201">
        <v>0</v>
      </c>
      <c r="D36" s="201">
        <v>13.96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238.72</v>
      </c>
      <c r="L36" s="201">
        <v>10.96</v>
      </c>
      <c r="M36" s="201">
        <v>9.2100000000000009</v>
      </c>
      <c r="N36" s="201">
        <v>0.59</v>
      </c>
      <c r="O36" s="201">
        <v>0.72</v>
      </c>
      <c r="P36" s="201">
        <v>-0.19</v>
      </c>
      <c r="Q36" s="201">
        <v>4.66</v>
      </c>
      <c r="R36" s="201">
        <v>8.8800000000000008</v>
      </c>
      <c r="S36" s="201">
        <v>5.59</v>
      </c>
      <c r="T36" s="201">
        <v>0.66</v>
      </c>
      <c r="U36" s="201">
        <v>2.08</v>
      </c>
      <c r="V36" s="201">
        <v>4.21</v>
      </c>
      <c r="W36" s="201">
        <v>9.7200000000000006</v>
      </c>
      <c r="X36" s="201">
        <v>30.53</v>
      </c>
      <c r="Y36" s="201">
        <v>0</v>
      </c>
      <c r="Z36" s="201">
        <v>64.69</v>
      </c>
      <c r="AA36" s="201">
        <v>14.3</v>
      </c>
      <c r="AB36" s="201">
        <v>0</v>
      </c>
      <c r="AC36" s="201">
        <v>19.82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177.04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4.22</v>
      </c>
      <c r="AV36" s="201">
        <v>0.15</v>
      </c>
      <c r="AW36" s="201">
        <v>0.16</v>
      </c>
      <c r="AX36" s="201">
        <v>0.11</v>
      </c>
      <c r="AY36" s="201">
        <v>1.18</v>
      </c>
    </row>
    <row r="37" spans="1:51">
      <c r="A37" t="s">
        <v>79</v>
      </c>
      <c r="B37" s="201">
        <v>0</v>
      </c>
      <c r="C37" s="201">
        <v>0</v>
      </c>
      <c r="D37" s="201">
        <v>13.96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238.72</v>
      </c>
      <c r="L37" s="201">
        <v>10.96</v>
      </c>
      <c r="M37" s="201">
        <v>18.87</v>
      </c>
      <c r="N37" s="201">
        <v>0.59</v>
      </c>
      <c r="O37" s="201">
        <v>0.72</v>
      </c>
      <c r="P37" s="201">
        <v>-0.19</v>
      </c>
      <c r="Q37" s="201">
        <v>4.66</v>
      </c>
      <c r="R37" s="201">
        <v>8.8800000000000008</v>
      </c>
      <c r="S37" s="201">
        <v>5.59</v>
      </c>
      <c r="T37" s="201">
        <v>0.66</v>
      </c>
      <c r="U37" s="201">
        <v>2.08</v>
      </c>
      <c r="V37" s="201">
        <v>4.21</v>
      </c>
      <c r="W37" s="201">
        <v>9.7200000000000006</v>
      </c>
      <c r="X37" s="201">
        <v>30.53</v>
      </c>
      <c r="Y37" s="201">
        <v>0</v>
      </c>
      <c r="Z37" s="201">
        <v>64.69</v>
      </c>
      <c r="AA37" s="201">
        <v>14.3</v>
      </c>
      <c r="AB37" s="201">
        <v>0</v>
      </c>
      <c r="AC37" s="201">
        <v>19.82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177.04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4.22</v>
      </c>
      <c r="AV37" s="201">
        <v>0.15</v>
      </c>
      <c r="AW37" s="201">
        <v>0.13</v>
      </c>
      <c r="AX37" s="201">
        <v>0.11</v>
      </c>
      <c r="AY37" s="201">
        <v>1.18</v>
      </c>
    </row>
    <row r="38" spans="1:51">
      <c r="A38" t="s">
        <v>80</v>
      </c>
      <c r="B38" s="201">
        <v>0</v>
      </c>
      <c r="C38" s="201">
        <v>0</v>
      </c>
      <c r="D38" s="201">
        <v>13.96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238.72</v>
      </c>
      <c r="L38" s="201">
        <v>10.96</v>
      </c>
      <c r="M38" s="201">
        <v>18.87</v>
      </c>
      <c r="N38" s="201">
        <v>0.59</v>
      </c>
      <c r="O38" s="201">
        <v>0.72</v>
      </c>
      <c r="P38" s="201">
        <v>-0.19</v>
      </c>
      <c r="Q38" s="201">
        <v>4.66</v>
      </c>
      <c r="R38" s="201">
        <v>8.8800000000000008</v>
      </c>
      <c r="S38" s="201">
        <v>5.59</v>
      </c>
      <c r="T38" s="201">
        <v>0.66</v>
      </c>
      <c r="U38" s="201">
        <v>2.08</v>
      </c>
      <c r="V38" s="201">
        <v>4.21</v>
      </c>
      <c r="W38" s="201">
        <v>9.7200000000000006</v>
      </c>
      <c r="X38" s="201">
        <v>30.53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19.82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177.04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4.22</v>
      </c>
      <c r="AV38" s="201">
        <v>0.15</v>
      </c>
      <c r="AW38" s="201">
        <v>0.13</v>
      </c>
      <c r="AX38" s="201">
        <v>0.11</v>
      </c>
      <c r="AY38" s="201">
        <v>1.18</v>
      </c>
    </row>
    <row r="39" spans="1:51">
      <c r="A39" t="s">
        <v>81</v>
      </c>
      <c r="B39" s="201">
        <v>0</v>
      </c>
      <c r="C39" s="201">
        <v>0</v>
      </c>
      <c r="D39" s="201">
        <v>13.96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238.72</v>
      </c>
      <c r="L39" s="201">
        <v>10.96</v>
      </c>
      <c r="M39" s="201">
        <v>22.25</v>
      </c>
      <c r="N39" s="201">
        <v>0.59</v>
      </c>
      <c r="O39" s="201">
        <v>0.72</v>
      </c>
      <c r="P39" s="201">
        <v>-0.19</v>
      </c>
      <c r="Q39" s="201">
        <v>4.66</v>
      </c>
      <c r="R39" s="201">
        <v>8.8800000000000008</v>
      </c>
      <c r="S39" s="201">
        <v>5.59</v>
      </c>
      <c r="T39" s="201">
        <v>0.66</v>
      </c>
      <c r="U39" s="201">
        <v>2.08</v>
      </c>
      <c r="V39" s="201">
        <v>4.21</v>
      </c>
      <c r="W39" s="201">
        <v>9.7200000000000006</v>
      </c>
      <c r="X39" s="201">
        <v>30.53</v>
      </c>
      <c r="Y39" s="201">
        <v>0</v>
      </c>
      <c r="Z39" s="201">
        <v>64.69</v>
      </c>
      <c r="AA39" s="201">
        <v>14.3</v>
      </c>
      <c r="AB39" s="201">
        <v>0</v>
      </c>
      <c r="AC39" s="201">
        <v>19.82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4.22</v>
      </c>
      <c r="AV39" s="201">
        <v>0.15</v>
      </c>
      <c r="AW39" s="201">
        <v>0.13</v>
      </c>
      <c r="AX39" s="201">
        <v>0.11</v>
      </c>
      <c r="AY39" s="201">
        <v>1.18</v>
      </c>
    </row>
    <row r="40" spans="1:51">
      <c r="A40" t="s">
        <v>82</v>
      </c>
      <c r="B40" s="201">
        <v>0</v>
      </c>
      <c r="C40" s="201">
        <v>0</v>
      </c>
      <c r="D40" s="201">
        <v>13.96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238.72</v>
      </c>
      <c r="L40" s="201">
        <v>10.96</v>
      </c>
      <c r="M40" s="201">
        <v>18.87</v>
      </c>
      <c r="N40" s="201">
        <v>0.59</v>
      </c>
      <c r="O40" s="201">
        <v>0.72</v>
      </c>
      <c r="P40" s="201">
        <v>-0.19</v>
      </c>
      <c r="Q40" s="201">
        <v>4.66</v>
      </c>
      <c r="R40" s="201">
        <v>8.8800000000000008</v>
      </c>
      <c r="S40" s="201">
        <v>5.59</v>
      </c>
      <c r="T40" s="201">
        <v>0.66</v>
      </c>
      <c r="U40" s="201">
        <v>2.08</v>
      </c>
      <c r="V40" s="201">
        <v>4.21</v>
      </c>
      <c r="W40" s="201">
        <v>9.7200000000000006</v>
      </c>
      <c r="X40" s="201">
        <v>30.53</v>
      </c>
      <c r="Y40" s="201">
        <v>0</v>
      </c>
      <c r="Z40" s="201">
        <v>64.69</v>
      </c>
      <c r="AA40" s="201">
        <v>14.3</v>
      </c>
      <c r="AB40" s="201">
        <v>0</v>
      </c>
      <c r="AC40" s="201">
        <v>20.18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4.22</v>
      </c>
      <c r="AV40" s="201">
        <v>0.15</v>
      </c>
      <c r="AW40" s="201">
        <v>0.13</v>
      </c>
      <c r="AX40" s="201">
        <v>0.11</v>
      </c>
      <c r="AY40" s="201">
        <v>1.18</v>
      </c>
    </row>
    <row r="41" spans="1:51">
      <c r="A41" t="s">
        <v>83</v>
      </c>
      <c r="B41" s="201">
        <v>0</v>
      </c>
      <c r="C41" s="201">
        <v>0</v>
      </c>
      <c r="D41" s="201">
        <v>13.96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238.72</v>
      </c>
      <c r="L41" s="201">
        <v>10.96</v>
      </c>
      <c r="M41" s="201">
        <v>1.18</v>
      </c>
      <c r="N41" s="201">
        <v>0.59</v>
      </c>
      <c r="O41" s="201">
        <v>0.72</v>
      </c>
      <c r="P41" s="201">
        <v>-0.19</v>
      </c>
      <c r="Q41" s="201">
        <v>4.66</v>
      </c>
      <c r="R41" s="201">
        <v>8.8800000000000008</v>
      </c>
      <c r="S41" s="201">
        <v>5.59</v>
      </c>
      <c r="T41" s="201">
        <v>0.66</v>
      </c>
      <c r="U41" s="201">
        <v>2.08</v>
      </c>
      <c r="V41" s="201">
        <v>4.21</v>
      </c>
      <c r="W41" s="201">
        <v>9.7200000000000006</v>
      </c>
      <c r="X41" s="201">
        <v>30.53</v>
      </c>
      <c r="Y41" s="201">
        <v>0</v>
      </c>
      <c r="Z41" s="201">
        <v>64.69</v>
      </c>
      <c r="AA41" s="201">
        <v>14.3</v>
      </c>
      <c r="AB41" s="201">
        <v>0</v>
      </c>
      <c r="AC41" s="201">
        <v>20.18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4.22</v>
      </c>
      <c r="AV41" s="201">
        <v>0.15</v>
      </c>
      <c r="AW41" s="201">
        <v>0.06</v>
      </c>
      <c r="AX41" s="201">
        <v>0.11</v>
      </c>
      <c r="AY41" s="201">
        <v>1.18</v>
      </c>
    </row>
    <row r="42" spans="1:51">
      <c r="A42" t="s">
        <v>84</v>
      </c>
      <c r="B42" s="201">
        <v>0</v>
      </c>
      <c r="C42" s="201">
        <v>0</v>
      </c>
      <c r="D42" s="201">
        <v>13.96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238.72</v>
      </c>
      <c r="L42" s="201">
        <v>10.96</v>
      </c>
      <c r="M42" s="201">
        <v>0.47</v>
      </c>
      <c r="N42" s="201">
        <v>0.59</v>
      </c>
      <c r="O42" s="201">
        <v>0.72</v>
      </c>
      <c r="P42" s="201">
        <v>-0.19</v>
      </c>
      <c r="Q42" s="201">
        <v>4.66</v>
      </c>
      <c r="R42" s="201">
        <v>8.8800000000000008</v>
      </c>
      <c r="S42" s="201">
        <v>5.59</v>
      </c>
      <c r="T42" s="201">
        <v>0.66</v>
      </c>
      <c r="U42" s="201">
        <v>2.08</v>
      </c>
      <c r="V42" s="201">
        <v>4.21</v>
      </c>
      <c r="W42" s="201">
        <v>9.7200000000000006</v>
      </c>
      <c r="X42" s="201">
        <v>30.53</v>
      </c>
      <c r="Y42" s="201">
        <v>0</v>
      </c>
      <c r="Z42" s="201">
        <v>64.69</v>
      </c>
      <c r="AA42" s="201">
        <v>14.3</v>
      </c>
      <c r="AB42" s="201">
        <v>0</v>
      </c>
      <c r="AC42" s="201">
        <v>20.18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4.22</v>
      </c>
      <c r="AV42" s="201">
        <v>0.15</v>
      </c>
      <c r="AW42" s="201">
        <v>0.06</v>
      </c>
      <c r="AX42" s="201">
        <v>0.11</v>
      </c>
      <c r="AY42" s="201">
        <v>1.18</v>
      </c>
    </row>
    <row r="43" spans="1:51">
      <c r="A43" t="s">
        <v>85</v>
      </c>
      <c r="B43" s="201">
        <v>0</v>
      </c>
      <c r="C43" s="201">
        <v>0</v>
      </c>
      <c r="D43" s="201">
        <v>13.96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239.91</v>
      </c>
      <c r="L43" s="201">
        <v>10.96</v>
      </c>
      <c r="M43" s="201">
        <v>2.2599999999999998</v>
      </c>
      <c r="N43" s="201">
        <v>1.87</v>
      </c>
      <c r="O43" s="201">
        <v>2.62</v>
      </c>
      <c r="P43" s="201">
        <v>0.82</v>
      </c>
      <c r="Q43" s="201">
        <v>4.66</v>
      </c>
      <c r="R43" s="201">
        <v>9.1999999999999993</v>
      </c>
      <c r="S43" s="201">
        <v>5.82</v>
      </c>
      <c r="T43" s="201">
        <v>0.69</v>
      </c>
      <c r="U43" s="201">
        <v>2.19</v>
      </c>
      <c r="V43" s="201">
        <v>4.21</v>
      </c>
      <c r="W43" s="201">
        <v>9.0299999999999994</v>
      </c>
      <c r="X43" s="201">
        <v>30.53</v>
      </c>
      <c r="Y43" s="201">
        <v>0</v>
      </c>
      <c r="Z43" s="201">
        <v>64.69</v>
      </c>
      <c r="AA43" s="201">
        <v>14.3</v>
      </c>
      <c r="AB43" s="201">
        <v>0</v>
      </c>
      <c r="AC43" s="201">
        <v>20.18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4.22</v>
      </c>
      <c r="AV43" s="201">
        <v>0.15</v>
      </c>
      <c r="AW43" s="201">
        <v>0.06</v>
      </c>
      <c r="AX43" s="201">
        <v>0.11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13.96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239.91</v>
      </c>
      <c r="L44" s="201">
        <v>10.96</v>
      </c>
      <c r="M44" s="201">
        <v>2.2599999999999998</v>
      </c>
      <c r="N44" s="201">
        <v>1.87</v>
      </c>
      <c r="O44" s="201">
        <v>2.62</v>
      </c>
      <c r="P44" s="201">
        <v>0.82</v>
      </c>
      <c r="Q44" s="201">
        <v>4.66</v>
      </c>
      <c r="R44" s="201">
        <v>9.1999999999999993</v>
      </c>
      <c r="S44" s="201">
        <v>5.82</v>
      </c>
      <c r="T44" s="201">
        <v>0.69</v>
      </c>
      <c r="U44" s="201">
        <v>2.1</v>
      </c>
      <c r="V44" s="201">
        <v>0.31</v>
      </c>
      <c r="W44" s="201">
        <v>0.67</v>
      </c>
      <c r="X44" s="201">
        <v>2.23</v>
      </c>
      <c r="Y44" s="201">
        <v>0</v>
      </c>
      <c r="Z44" s="201">
        <v>35.72</v>
      </c>
      <c r="AA44" s="201">
        <v>14.3</v>
      </c>
      <c r="AB44" s="201">
        <v>0</v>
      </c>
      <c r="AC44" s="201">
        <v>20.18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0.15</v>
      </c>
      <c r="AW44" s="201">
        <v>0.06</v>
      </c>
      <c r="AX44" s="201">
        <v>0.11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13.96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239.91</v>
      </c>
      <c r="L45" s="201">
        <v>11.2</v>
      </c>
      <c r="M45" s="201">
        <v>1.65</v>
      </c>
      <c r="N45" s="201">
        <v>1.87</v>
      </c>
      <c r="O45" s="201">
        <v>2.62</v>
      </c>
      <c r="P45" s="201">
        <v>0.82</v>
      </c>
      <c r="Q45" s="201">
        <v>4.66</v>
      </c>
      <c r="R45" s="201">
        <v>9.1999999999999993</v>
      </c>
      <c r="S45" s="201">
        <v>5.82</v>
      </c>
      <c r="T45" s="201">
        <v>0.69</v>
      </c>
      <c r="U45" s="201">
        <v>2.1</v>
      </c>
      <c r="V45" s="201">
        <v>0.31</v>
      </c>
      <c r="W45" s="201">
        <v>0.67</v>
      </c>
      <c r="X45" s="201">
        <v>2.23</v>
      </c>
      <c r="Y45" s="201">
        <v>0</v>
      </c>
      <c r="Z45" s="201">
        <v>4.1900000000000004</v>
      </c>
      <c r="AA45" s="201">
        <v>14.3</v>
      </c>
      <c r="AB45" s="201">
        <v>0</v>
      </c>
      <c r="AC45" s="201">
        <v>20.18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0.15</v>
      </c>
      <c r="AW45" s="201">
        <v>0.06</v>
      </c>
      <c r="AX45" s="201">
        <v>0.11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239.91</v>
      </c>
      <c r="L46" s="201">
        <v>11.2</v>
      </c>
      <c r="M46" s="201">
        <v>1.65</v>
      </c>
      <c r="N46" s="201">
        <v>1.87</v>
      </c>
      <c r="O46" s="201">
        <v>2.62</v>
      </c>
      <c r="P46" s="201">
        <v>0.82</v>
      </c>
      <c r="Q46" s="201">
        <v>4.66</v>
      </c>
      <c r="R46" s="201">
        <v>0.67</v>
      </c>
      <c r="S46" s="201">
        <v>0.42</v>
      </c>
      <c r="T46" s="201">
        <v>0.05</v>
      </c>
      <c r="U46" s="201">
        <v>2.1</v>
      </c>
      <c r="V46" s="201">
        <v>0.31</v>
      </c>
      <c r="W46" s="201">
        <v>0.67</v>
      </c>
      <c r="X46" s="201">
        <v>2.23</v>
      </c>
      <c r="Y46" s="201">
        <v>0</v>
      </c>
      <c r="Z46" s="201">
        <v>4.1900000000000004</v>
      </c>
      <c r="AA46" s="201">
        <v>14.3</v>
      </c>
      <c r="AB46" s="201">
        <v>0</v>
      </c>
      <c r="AC46" s="201">
        <v>20.18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0.15</v>
      </c>
      <c r="AW46" s="201">
        <v>0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239.91</v>
      </c>
      <c r="L47" s="201">
        <v>11.2</v>
      </c>
      <c r="M47" s="201">
        <v>1.65</v>
      </c>
      <c r="N47" s="201">
        <v>1.87</v>
      </c>
      <c r="O47" s="201">
        <v>2.62</v>
      </c>
      <c r="P47" s="201">
        <v>0.82</v>
      </c>
      <c r="Q47" s="201">
        <v>0.34</v>
      </c>
      <c r="R47" s="201">
        <v>0.67</v>
      </c>
      <c r="S47" s="201">
        <v>0.42</v>
      </c>
      <c r="T47" s="201">
        <v>0.05</v>
      </c>
      <c r="U47" s="201">
        <v>2.1</v>
      </c>
      <c r="V47" s="201">
        <v>0.31</v>
      </c>
      <c r="W47" s="201">
        <v>0.67</v>
      </c>
      <c r="X47" s="201">
        <v>2.23</v>
      </c>
      <c r="Y47" s="201">
        <v>0</v>
      </c>
      <c r="Z47" s="201">
        <v>4.2</v>
      </c>
      <c r="AA47" s="201">
        <v>1.3</v>
      </c>
      <c r="AB47" s="201">
        <v>0</v>
      </c>
      <c r="AC47" s="201">
        <v>20.18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0.15</v>
      </c>
      <c r="AW47" s="201">
        <v>0</v>
      </c>
      <c r="AX47" s="201">
        <v>0.11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239.91</v>
      </c>
      <c r="L48" s="201">
        <v>11.2</v>
      </c>
      <c r="M48" s="201">
        <v>1.65</v>
      </c>
      <c r="N48" s="201">
        <v>1.87</v>
      </c>
      <c r="O48" s="201">
        <v>2.62</v>
      </c>
      <c r="P48" s="201">
        <v>0.82</v>
      </c>
      <c r="Q48" s="201">
        <v>0.34</v>
      </c>
      <c r="R48" s="201">
        <v>0.68</v>
      </c>
      <c r="S48" s="201">
        <v>0.42</v>
      </c>
      <c r="T48" s="201">
        <v>0.05</v>
      </c>
      <c r="U48" s="201">
        <v>2.1</v>
      </c>
      <c r="V48" s="201">
        <v>0.31</v>
      </c>
      <c r="W48" s="201">
        <v>0.67</v>
      </c>
      <c r="X48" s="201">
        <v>2.23</v>
      </c>
      <c r="Y48" s="201">
        <v>0</v>
      </c>
      <c r="Z48" s="201">
        <v>4.2</v>
      </c>
      <c r="AA48" s="201">
        <v>1.35</v>
      </c>
      <c r="AB48" s="201">
        <v>0</v>
      </c>
      <c r="AC48" s="201">
        <v>20.18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0.15</v>
      </c>
      <c r="AW48" s="201">
        <v>0</v>
      </c>
      <c r="AX48" s="201">
        <v>0.11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40.6</v>
      </c>
      <c r="K49" s="201">
        <v>239.91</v>
      </c>
      <c r="L49" s="201">
        <v>11.2</v>
      </c>
      <c r="M49" s="201">
        <v>1.65</v>
      </c>
      <c r="N49" s="201">
        <v>1.87</v>
      </c>
      <c r="O49" s="201">
        <v>2.62</v>
      </c>
      <c r="P49" s="201">
        <v>0.82</v>
      </c>
      <c r="Q49" s="201">
        <v>0.34</v>
      </c>
      <c r="R49" s="201">
        <v>0.68</v>
      </c>
      <c r="S49" s="201">
        <v>0.42</v>
      </c>
      <c r="T49" s="201">
        <v>0.05</v>
      </c>
      <c r="U49" s="201">
        <v>2.1</v>
      </c>
      <c r="V49" s="201">
        <v>0.31</v>
      </c>
      <c r="W49" s="201">
        <v>0.67</v>
      </c>
      <c r="X49" s="201">
        <v>2.23</v>
      </c>
      <c r="Y49" s="201">
        <v>0</v>
      </c>
      <c r="Z49" s="201">
        <v>4.2</v>
      </c>
      <c r="AA49" s="201">
        <v>1.35</v>
      </c>
      <c r="AB49" s="201">
        <v>0</v>
      </c>
      <c r="AC49" s="201">
        <v>20.18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0.15</v>
      </c>
      <c r="AW49" s="201">
        <v>0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40.6</v>
      </c>
      <c r="K50" s="201">
        <v>239.91</v>
      </c>
      <c r="L50" s="201">
        <v>11.2</v>
      </c>
      <c r="M50" s="201">
        <v>1.65</v>
      </c>
      <c r="N50" s="201">
        <v>1.87</v>
      </c>
      <c r="O50" s="201">
        <v>2.62</v>
      </c>
      <c r="P50" s="201">
        <v>0.82</v>
      </c>
      <c r="Q50" s="201">
        <v>0.34</v>
      </c>
      <c r="R50" s="201">
        <v>0.68</v>
      </c>
      <c r="S50" s="201">
        <v>0.42</v>
      </c>
      <c r="T50" s="201">
        <v>0.05</v>
      </c>
      <c r="U50" s="201">
        <v>2.1</v>
      </c>
      <c r="V50" s="201">
        <v>0.31</v>
      </c>
      <c r="W50" s="201">
        <v>0.67</v>
      </c>
      <c r="X50" s="201">
        <v>2.23</v>
      </c>
      <c r="Y50" s="201">
        <v>0</v>
      </c>
      <c r="Z50" s="201">
        <v>4.2</v>
      </c>
      <c r="AA50" s="201">
        <v>1.35</v>
      </c>
      <c r="AB50" s="201">
        <v>0</v>
      </c>
      <c r="AC50" s="201">
        <v>20.18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0.15</v>
      </c>
      <c r="AW50" s="201">
        <v>0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40.6</v>
      </c>
      <c r="K51" s="201">
        <v>222.53</v>
      </c>
      <c r="L51" s="201">
        <v>11.2</v>
      </c>
      <c r="M51" s="201">
        <v>1.65</v>
      </c>
      <c r="N51" s="201">
        <v>1.87</v>
      </c>
      <c r="O51" s="201">
        <v>2.62</v>
      </c>
      <c r="P51" s="201">
        <v>0.82</v>
      </c>
      <c r="Q51" s="201">
        <v>0.34</v>
      </c>
      <c r="R51" s="201">
        <v>0.68</v>
      </c>
      <c r="S51" s="201">
        <v>0.42</v>
      </c>
      <c r="T51" s="201">
        <v>0.05</v>
      </c>
      <c r="U51" s="201">
        <v>2.1</v>
      </c>
      <c r="V51" s="201">
        <v>0.31</v>
      </c>
      <c r="W51" s="201">
        <v>0.67</v>
      </c>
      <c r="X51" s="201">
        <v>2.23</v>
      </c>
      <c r="Y51" s="201">
        <v>0</v>
      </c>
      <c r="Z51" s="201">
        <v>4.2</v>
      </c>
      <c r="AA51" s="201">
        <v>1.35</v>
      </c>
      <c r="AB51" s="201">
        <v>0</v>
      </c>
      <c r="AC51" s="201">
        <v>20.18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0.15</v>
      </c>
      <c r="AW51" s="201">
        <v>0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40.6</v>
      </c>
      <c r="K52" s="201">
        <v>174.24</v>
      </c>
      <c r="L52" s="201">
        <v>11.2</v>
      </c>
      <c r="M52" s="201">
        <v>1.65</v>
      </c>
      <c r="N52" s="201">
        <v>1.87</v>
      </c>
      <c r="O52" s="201">
        <v>2.62</v>
      </c>
      <c r="P52" s="201">
        <v>0.82</v>
      </c>
      <c r="Q52" s="201">
        <v>0.34</v>
      </c>
      <c r="R52" s="201">
        <v>0.68</v>
      </c>
      <c r="S52" s="201">
        <v>0.42</v>
      </c>
      <c r="T52" s="201">
        <v>0.05</v>
      </c>
      <c r="U52" s="201">
        <v>2.1</v>
      </c>
      <c r="V52" s="201">
        <v>0.31</v>
      </c>
      <c r="W52" s="201">
        <v>0.67</v>
      </c>
      <c r="X52" s="201">
        <v>2.23</v>
      </c>
      <c r="Y52" s="201">
        <v>0</v>
      </c>
      <c r="Z52" s="201">
        <v>4.2</v>
      </c>
      <c r="AA52" s="201">
        <v>1.35</v>
      </c>
      <c r="AB52" s="201">
        <v>0</v>
      </c>
      <c r="AC52" s="201">
        <v>20.18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0.15</v>
      </c>
      <c r="AW52" s="201">
        <v>0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40.6</v>
      </c>
      <c r="K53" s="201">
        <v>125.95</v>
      </c>
      <c r="L53" s="201">
        <v>11.2</v>
      </c>
      <c r="M53" s="201">
        <v>1.65</v>
      </c>
      <c r="N53" s="201">
        <v>1.87</v>
      </c>
      <c r="O53" s="201">
        <v>2.62</v>
      </c>
      <c r="P53" s="201">
        <v>0.82</v>
      </c>
      <c r="Q53" s="201">
        <v>0.34</v>
      </c>
      <c r="R53" s="201">
        <v>0.68</v>
      </c>
      <c r="S53" s="201">
        <v>0.42</v>
      </c>
      <c r="T53" s="201">
        <v>0.05</v>
      </c>
      <c r="U53" s="201">
        <v>2.1</v>
      </c>
      <c r="V53" s="201">
        <v>0.31</v>
      </c>
      <c r="W53" s="201">
        <v>0.67</v>
      </c>
      <c r="X53" s="201">
        <v>2.23</v>
      </c>
      <c r="Y53" s="201">
        <v>0</v>
      </c>
      <c r="Z53" s="201">
        <v>4.2</v>
      </c>
      <c r="AA53" s="201">
        <v>1.35</v>
      </c>
      <c r="AB53" s="201">
        <v>0</v>
      </c>
      <c r="AC53" s="201">
        <v>20.18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0.15</v>
      </c>
      <c r="AW53" s="201">
        <v>0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40.6</v>
      </c>
      <c r="K54" s="201">
        <v>125.95</v>
      </c>
      <c r="L54" s="201">
        <v>11.2</v>
      </c>
      <c r="M54" s="201">
        <v>1.65</v>
      </c>
      <c r="N54" s="201">
        <v>1.87</v>
      </c>
      <c r="O54" s="201">
        <v>2.62</v>
      </c>
      <c r="P54" s="201">
        <v>0.82</v>
      </c>
      <c r="Q54" s="201">
        <v>0.34</v>
      </c>
      <c r="R54" s="201">
        <v>0.68</v>
      </c>
      <c r="S54" s="201">
        <v>0.42</v>
      </c>
      <c r="T54" s="201">
        <v>0.05</v>
      </c>
      <c r="U54" s="201">
        <v>2.1</v>
      </c>
      <c r="V54" s="201">
        <v>0.31</v>
      </c>
      <c r="W54" s="201">
        <v>0.67</v>
      </c>
      <c r="X54" s="201">
        <v>2.23</v>
      </c>
      <c r="Y54" s="201">
        <v>0</v>
      </c>
      <c r="Z54" s="201">
        <v>4.2</v>
      </c>
      <c r="AA54" s="201">
        <v>1.35</v>
      </c>
      <c r="AB54" s="201">
        <v>0</v>
      </c>
      <c r="AC54" s="201">
        <v>20.18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0.15</v>
      </c>
      <c r="AW54" s="201">
        <v>0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32.119999999999997</v>
      </c>
      <c r="K55" s="201">
        <v>125.95</v>
      </c>
      <c r="L55" s="201">
        <v>11.2</v>
      </c>
      <c r="M55" s="201">
        <v>1.65</v>
      </c>
      <c r="N55" s="201">
        <v>1.87</v>
      </c>
      <c r="O55" s="201">
        <v>2.62</v>
      </c>
      <c r="P55" s="201">
        <v>0.82</v>
      </c>
      <c r="Q55" s="201">
        <v>0.34</v>
      </c>
      <c r="R55" s="201">
        <v>0.68</v>
      </c>
      <c r="S55" s="201">
        <v>0.42</v>
      </c>
      <c r="T55" s="201">
        <v>0.05</v>
      </c>
      <c r="U55" s="201">
        <v>2.1</v>
      </c>
      <c r="V55" s="201">
        <v>0.31</v>
      </c>
      <c r="W55" s="201">
        <v>0.67</v>
      </c>
      <c r="X55" s="201">
        <v>2.23</v>
      </c>
      <c r="Y55" s="201">
        <v>0</v>
      </c>
      <c r="Z55" s="201">
        <v>4.2</v>
      </c>
      <c r="AA55" s="201">
        <v>1.35</v>
      </c>
      <c r="AB55" s="201">
        <v>0</v>
      </c>
      <c r="AC55" s="201">
        <v>20.18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74.319999999999993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</v>
      </c>
      <c r="AW55" s="201">
        <v>0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32.119999999999997</v>
      </c>
      <c r="K56" s="201">
        <v>125.95</v>
      </c>
      <c r="L56" s="201">
        <v>11.2</v>
      </c>
      <c r="M56" s="201">
        <v>1.65</v>
      </c>
      <c r="N56" s="201">
        <v>1.87</v>
      </c>
      <c r="O56" s="201">
        <v>2.62</v>
      </c>
      <c r="P56" s="201">
        <v>0.82</v>
      </c>
      <c r="Q56" s="201">
        <v>0.34</v>
      </c>
      <c r="R56" s="201">
        <v>0.68</v>
      </c>
      <c r="S56" s="201">
        <v>0.42</v>
      </c>
      <c r="T56" s="201">
        <v>0.05</v>
      </c>
      <c r="U56" s="201">
        <v>2.1</v>
      </c>
      <c r="V56" s="201">
        <v>0.31</v>
      </c>
      <c r="W56" s="201">
        <v>0.67</v>
      </c>
      <c r="X56" s="201">
        <v>2.23</v>
      </c>
      <c r="Y56" s="201">
        <v>0</v>
      </c>
      <c r="Z56" s="201">
        <v>4.2</v>
      </c>
      <c r="AA56" s="201">
        <v>1.35</v>
      </c>
      <c r="AB56" s="201">
        <v>0</v>
      </c>
      <c r="AC56" s="201">
        <v>20.18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74.319999999999993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</v>
      </c>
      <c r="AW56" s="201">
        <v>0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32.119999999999997</v>
      </c>
      <c r="K57" s="201">
        <v>17.52</v>
      </c>
      <c r="L57" s="201">
        <v>1.34</v>
      </c>
      <c r="M57" s="201">
        <v>1.65</v>
      </c>
      <c r="N57" s="201">
        <v>1.87</v>
      </c>
      <c r="O57" s="201">
        <v>2.62</v>
      </c>
      <c r="P57" s="201">
        <v>-1.76</v>
      </c>
      <c r="Q57" s="201">
        <v>0.34</v>
      </c>
      <c r="R57" s="201">
        <v>0.68</v>
      </c>
      <c r="S57" s="201">
        <v>0.42</v>
      </c>
      <c r="T57" s="201">
        <v>0.05</v>
      </c>
      <c r="U57" s="201">
        <v>2.1</v>
      </c>
      <c r="V57" s="201">
        <v>0.31</v>
      </c>
      <c r="W57" s="201">
        <v>0.67</v>
      </c>
      <c r="X57" s="201">
        <v>2.23</v>
      </c>
      <c r="Y57" s="201">
        <v>0</v>
      </c>
      <c r="Z57" s="201">
        <v>4.2</v>
      </c>
      <c r="AA57" s="201">
        <v>1.35</v>
      </c>
      <c r="AB57" s="201">
        <v>0</v>
      </c>
      <c r="AC57" s="201">
        <v>20.53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74.319999999999993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</v>
      </c>
      <c r="AW57" s="201">
        <v>0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32.119999999999997</v>
      </c>
      <c r="K58" s="201">
        <v>17.52</v>
      </c>
      <c r="L58" s="201">
        <v>0.62</v>
      </c>
      <c r="M58" s="201">
        <v>1.65</v>
      </c>
      <c r="N58" s="201">
        <v>1.87</v>
      </c>
      <c r="O58" s="201">
        <v>2.62</v>
      </c>
      <c r="P58" s="201">
        <v>-6.07</v>
      </c>
      <c r="Q58" s="201">
        <v>0.34</v>
      </c>
      <c r="R58" s="201">
        <v>0.68</v>
      </c>
      <c r="S58" s="201">
        <v>0.42</v>
      </c>
      <c r="T58" s="201">
        <v>0.05</v>
      </c>
      <c r="U58" s="201">
        <v>2.1</v>
      </c>
      <c r="V58" s="201">
        <v>0.31</v>
      </c>
      <c r="W58" s="201">
        <v>0.67</v>
      </c>
      <c r="X58" s="201">
        <v>2.23</v>
      </c>
      <c r="Y58" s="201">
        <v>0</v>
      </c>
      <c r="Z58" s="201">
        <v>4.2</v>
      </c>
      <c r="AA58" s="201">
        <v>1.35</v>
      </c>
      <c r="AB58" s="201">
        <v>0</v>
      </c>
      <c r="AC58" s="201">
        <v>20.53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74.319999999999993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</v>
      </c>
      <c r="AW58" s="201">
        <v>0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32.119999999999997</v>
      </c>
      <c r="K59" s="201">
        <v>17.52</v>
      </c>
      <c r="L59" s="201">
        <v>0.62</v>
      </c>
      <c r="M59" s="201">
        <v>1.65</v>
      </c>
      <c r="N59" s="201">
        <v>1.87</v>
      </c>
      <c r="O59" s="201">
        <v>2.62</v>
      </c>
      <c r="P59" s="201">
        <v>-5.74</v>
      </c>
      <c r="Q59" s="201">
        <v>0.34</v>
      </c>
      <c r="R59" s="201">
        <v>0.68</v>
      </c>
      <c r="S59" s="201">
        <v>0.42</v>
      </c>
      <c r="T59" s="201">
        <v>0.05</v>
      </c>
      <c r="U59" s="201">
        <v>2.1</v>
      </c>
      <c r="V59" s="201">
        <v>0.31</v>
      </c>
      <c r="W59" s="201">
        <v>0.67</v>
      </c>
      <c r="X59" s="201">
        <v>2.23</v>
      </c>
      <c r="Y59" s="201">
        <v>0</v>
      </c>
      <c r="Z59" s="201">
        <v>4.2</v>
      </c>
      <c r="AA59" s="201">
        <v>1.35</v>
      </c>
      <c r="AB59" s="201">
        <v>0</v>
      </c>
      <c r="AC59" s="201">
        <v>20.53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74.319999999999993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</v>
      </c>
      <c r="AW59" s="201">
        <v>0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32.119999999999997</v>
      </c>
      <c r="K60" s="201">
        <v>17.52</v>
      </c>
      <c r="L60" s="201">
        <v>0.62</v>
      </c>
      <c r="M60" s="201">
        <v>1.65</v>
      </c>
      <c r="N60" s="201">
        <v>1.87</v>
      </c>
      <c r="O60" s="201">
        <v>2.62</v>
      </c>
      <c r="P60" s="201">
        <v>-5.72</v>
      </c>
      <c r="Q60" s="201">
        <v>0.34</v>
      </c>
      <c r="R60" s="201">
        <v>0.68</v>
      </c>
      <c r="S60" s="201">
        <v>0.42</v>
      </c>
      <c r="T60" s="201">
        <v>0.05</v>
      </c>
      <c r="U60" s="201">
        <v>2.1</v>
      </c>
      <c r="V60" s="201">
        <v>0.31</v>
      </c>
      <c r="W60" s="201">
        <v>0.67</v>
      </c>
      <c r="X60" s="201">
        <v>2.23</v>
      </c>
      <c r="Y60" s="201">
        <v>0</v>
      </c>
      <c r="Z60" s="201">
        <v>4.2</v>
      </c>
      <c r="AA60" s="201">
        <v>1.35</v>
      </c>
      <c r="AB60" s="201">
        <v>0</v>
      </c>
      <c r="AC60" s="201">
        <v>20.53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74.319999999999993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</v>
      </c>
      <c r="AW60" s="201">
        <v>0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32.119999999999997</v>
      </c>
      <c r="K61" s="201">
        <v>17.52</v>
      </c>
      <c r="L61" s="201">
        <v>0.62</v>
      </c>
      <c r="M61" s="201">
        <v>1.65</v>
      </c>
      <c r="N61" s="201">
        <v>1.87</v>
      </c>
      <c r="O61" s="201">
        <v>2.62</v>
      </c>
      <c r="P61" s="201">
        <v>-3.18</v>
      </c>
      <c r="Q61" s="201">
        <v>0.34</v>
      </c>
      <c r="R61" s="201">
        <v>0.68</v>
      </c>
      <c r="S61" s="201">
        <v>0.42</v>
      </c>
      <c r="T61" s="201">
        <v>0.05</v>
      </c>
      <c r="U61" s="201">
        <v>2.1</v>
      </c>
      <c r="V61" s="201">
        <v>0.31</v>
      </c>
      <c r="W61" s="201">
        <v>0.67</v>
      </c>
      <c r="X61" s="201">
        <v>2.23</v>
      </c>
      <c r="Y61" s="201">
        <v>0</v>
      </c>
      <c r="Z61" s="201">
        <v>4.2</v>
      </c>
      <c r="AA61" s="201">
        <v>1.35</v>
      </c>
      <c r="AB61" s="201">
        <v>0</v>
      </c>
      <c r="AC61" s="201">
        <v>20.53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74.319999999999993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</v>
      </c>
      <c r="AW61" s="201">
        <v>0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32.119999999999997</v>
      </c>
      <c r="K62" s="201">
        <v>17.52</v>
      </c>
      <c r="L62" s="201">
        <v>0.62</v>
      </c>
      <c r="M62" s="201">
        <v>1.65</v>
      </c>
      <c r="N62" s="201">
        <v>1.87</v>
      </c>
      <c r="O62" s="201">
        <v>2.62</v>
      </c>
      <c r="P62" s="201">
        <v>-3.75</v>
      </c>
      <c r="Q62" s="201">
        <v>0.34</v>
      </c>
      <c r="R62" s="201">
        <v>0.68</v>
      </c>
      <c r="S62" s="201">
        <v>0.42</v>
      </c>
      <c r="T62" s="201">
        <v>0.05</v>
      </c>
      <c r="U62" s="201">
        <v>2.1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1.35</v>
      </c>
      <c r="AB62" s="201">
        <v>0</v>
      </c>
      <c r="AC62" s="201">
        <v>20.53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74.319999999999993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</v>
      </c>
      <c r="AW62" s="201">
        <v>0.06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32.119999999999997</v>
      </c>
      <c r="K63" s="201">
        <v>17.52</v>
      </c>
      <c r="L63" s="201">
        <v>0.62</v>
      </c>
      <c r="M63" s="201">
        <v>1.65</v>
      </c>
      <c r="N63" s="201">
        <v>1.87</v>
      </c>
      <c r="O63" s="201">
        <v>2.62</v>
      </c>
      <c r="P63" s="201">
        <v>-4.33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2.1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20.53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-15.95</v>
      </c>
      <c r="AL63" s="201">
        <v>0</v>
      </c>
      <c r="AM63" s="201">
        <v>0</v>
      </c>
      <c r="AN63" s="201">
        <v>0</v>
      </c>
      <c r="AO63" s="201">
        <v>74.319999999999993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</v>
      </c>
      <c r="AW63" s="201">
        <v>0.06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32.119999999999997</v>
      </c>
      <c r="K64" s="201">
        <v>17.52</v>
      </c>
      <c r="L64" s="201">
        <v>0.62</v>
      </c>
      <c r="M64" s="201">
        <v>1.65</v>
      </c>
      <c r="N64" s="201">
        <v>1.87</v>
      </c>
      <c r="O64" s="201">
        <v>2.62</v>
      </c>
      <c r="P64" s="201">
        <v>-4.91</v>
      </c>
      <c r="Q64" s="201">
        <v>0.34</v>
      </c>
      <c r="R64" s="201">
        <v>0.57999999999999996</v>
      </c>
      <c r="S64" s="201">
        <v>0.42</v>
      </c>
      <c r="T64" s="201">
        <v>0.05</v>
      </c>
      <c r="U64" s="201">
        <v>2.1</v>
      </c>
      <c r="V64" s="201">
        <v>0.31</v>
      </c>
      <c r="W64" s="201">
        <v>0.67</v>
      </c>
      <c r="X64" s="201">
        <v>2.23</v>
      </c>
      <c r="Y64" s="201">
        <v>0</v>
      </c>
      <c r="Z64" s="201">
        <v>4.2</v>
      </c>
      <c r="AA64" s="201">
        <v>1.35</v>
      </c>
      <c r="AB64" s="201">
        <v>0</v>
      </c>
      <c r="AC64" s="201">
        <v>20.53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-15.95</v>
      </c>
      <c r="AL64" s="201">
        <v>0</v>
      </c>
      <c r="AM64" s="201">
        <v>0</v>
      </c>
      <c r="AN64" s="201">
        <v>0</v>
      </c>
      <c r="AO64" s="201">
        <v>74.319999999999993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</v>
      </c>
      <c r="AW64" s="201">
        <v>0.06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32.119999999999997</v>
      </c>
      <c r="K65" s="201">
        <v>17.52</v>
      </c>
      <c r="L65" s="201">
        <v>0.62</v>
      </c>
      <c r="M65" s="201">
        <v>1.65</v>
      </c>
      <c r="N65" s="201">
        <v>1.87</v>
      </c>
      <c r="O65" s="201">
        <v>2.62</v>
      </c>
      <c r="P65" s="201">
        <v>-5.14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2.1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1.35</v>
      </c>
      <c r="AB65" s="201">
        <v>0</v>
      </c>
      <c r="AC65" s="201">
        <v>20.53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-15.95</v>
      </c>
      <c r="AL65" s="201">
        <v>0</v>
      </c>
      <c r="AM65" s="201">
        <v>0</v>
      </c>
      <c r="AN65" s="201">
        <v>0</v>
      </c>
      <c r="AO65" s="201">
        <v>74.319999999999993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</v>
      </c>
      <c r="AW65" s="201">
        <v>0.13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32.119999999999997</v>
      </c>
      <c r="K66" s="201">
        <v>17.52</v>
      </c>
      <c r="L66" s="201">
        <v>0.62</v>
      </c>
      <c r="M66" s="201">
        <v>1.65</v>
      </c>
      <c r="N66" s="201">
        <v>1.87</v>
      </c>
      <c r="O66" s="201">
        <v>2.62</v>
      </c>
      <c r="P66" s="201">
        <v>-5.09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2.1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1.35</v>
      </c>
      <c r="AB66" s="201">
        <v>0</v>
      </c>
      <c r="AC66" s="201">
        <v>20.53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-15.95</v>
      </c>
      <c r="AL66" s="201">
        <v>0</v>
      </c>
      <c r="AM66" s="201">
        <v>0</v>
      </c>
      <c r="AN66" s="201">
        <v>0</v>
      </c>
      <c r="AO66" s="201">
        <v>74.319999999999993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</v>
      </c>
      <c r="AW66" s="201">
        <v>0.13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32.119999999999997</v>
      </c>
      <c r="K67" s="201">
        <v>17.52</v>
      </c>
      <c r="L67" s="201">
        <v>0.62</v>
      </c>
      <c r="M67" s="201">
        <v>1.43</v>
      </c>
      <c r="N67" s="201">
        <v>1.87</v>
      </c>
      <c r="O67" s="201">
        <v>2.62</v>
      </c>
      <c r="P67" s="201">
        <v>-5.0599999999999996</v>
      </c>
      <c r="Q67" s="201">
        <v>0.34</v>
      </c>
      <c r="R67" s="201">
        <v>0.53</v>
      </c>
      <c r="S67" s="201">
        <v>0.42</v>
      </c>
      <c r="T67" s="201">
        <v>0.05</v>
      </c>
      <c r="U67" s="201">
        <v>2.1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1.35</v>
      </c>
      <c r="AB67" s="201">
        <v>0</v>
      </c>
      <c r="AC67" s="201">
        <v>20.53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-15.95</v>
      </c>
      <c r="AL67" s="201">
        <v>0</v>
      </c>
      <c r="AM67" s="201">
        <v>0</v>
      </c>
      <c r="AN67" s="201">
        <v>0</v>
      </c>
      <c r="AO67" s="201">
        <v>74.319999999999993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</v>
      </c>
      <c r="AW67" s="201">
        <v>0.13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32.119999999999997</v>
      </c>
      <c r="K68" s="201">
        <v>17.52</v>
      </c>
      <c r="L68" s="201">
        <v>0.62</v>
      </c>
      <c r="M68" s="201">
        <v>1.43</v>
      </c>
      <c r="N68" s="201">
        <v>1.87</v>
      </c>
      <c r="O68" s="201">
        <v>2.62</v>
      </c>
      <c r="P68" s="201">
        <v>-5.0599999999999996</v>
      </c>
      <c r="Q68" s="201">
        <v>0.34</v>
      </c>
      <c r="R68" s="201">
        <v>0.53</v>
      </c>
      <c r="S68" s="201">
        <v>0.42</v>
      </c>
      <c r="T68" s="201">
        <v>0.05</v>
      </c>
      <c r="U68" s="201">
        <v>2.1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1.35</v>
      </c>
      <c r="AB68" s="201">
        <v>0</v>
      </c>
      <c r="AC68" s="201">
        <v>20.53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-15.95</v>
      </c>
      <c r="AL68" s="201">
        <v>0</v>
      </c>
      <c r="AM68" s="201">
        <v>0</v>
      </c>
      <c r="AN68" s="201">
        <v>0</v>
      </c>
      <c r="AO68" s="201">
        <v>74.319999999999993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</v>
      </c>
      <c r="AW68" s="201">
        <v>0.13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32.119999999999997</v>
      </c>
      <c r="K69" s="201">
        <v>17.52</v>
      </c>
      <c r="L69" s="201">
        <v>0.62</v>
      </c>
      <c r="M69" s="201">
        <v>1.43</v>
      </c>
      <c r="N69" s="201">
        <v>1.87</v>
      </c>
      <c r="O69" s="201">
        <v>2.62</v>
      </c>
      <c r="P69" s="201">
        <v>-5.0599999999999996</v>
      </c>
      <c r="Q69" s="201">
        <v>0.34</v>
      </c>
      <c r="R69" s="201">
        <v>0.67</v>
      </c>
      <c r="S69" s="201">
        <v>0.42</v>
      </c>
      <c r="T69" s="201">
        <v>0.05</v>
      </c>
      <c r="U69" s="201">
        <v>2.1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1.35</v>
      </c>
      <c r="AB69" s="201">
        <v>0</v>
      </c>
      <c r="AC69" s="201">
        <v>20.53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-15.95</v>
      </c>
      <c r="AL69" s="201">
        <v>0</v>
      </c>
      <c r="AM69" s="201">
        <v>0</v>
      </c>
      <c r="AN69" s="201">
        <v>0</v>
      </c>
      <c r="AO69" s="201">
        <v>74.319999999999993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</v>
      </c>
      <c r="AW69" s="201">
        <v>0.16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32.119999999999997</v>
      </c>
      <c r="K70" s="201">
        <v>17.52</v>
      </c>
      <c r="L70" s="201">
        <v>0.62</v>
      </c>
      <c r="M70" s="201">
        <v>1.43</v>
      </c>
      <c r="N70" s="201">
        <v>1.87</v>
      </c>
      <c r="O70" s="201">
        <v>2.62</v>
      </c>
      <c r="P70" s="201">
        <v>-5.0599999999999996</v>
      </c>
      <c r="Q70" s="201">
        <v>0.34</v>
      </c>
      <c r="R70" s="201">
        <v>0.67</v>
      </c>
      <c r="S70" s="201">
        <v>0.42</v>
      </c>
      <c r="T70" s="201">
        <v>0.05</v>
      </c>
      <c r="U70" s="201">
        <v>2.1</v>
      </c>
      <c r="V70" s="201">
        <v>0.31</v>
      </c>
      <c r="W70" s="201">
        <v>0.67</v>
      </c>
      <c r="X70" s="201">
        <v>2.23</v>
      </c>
      <c r="Y70" s="201">
        <v>0</v>
      </c>
      <c r="Z70" s="201">
        <v>4.2</v>
      </c>
      <c r="AA70" s="201">
        <v>1.35</v>
      </c>
      <c r="AB70" s="201">
        <v>0</v>
      </c>
      <c r="AC70" s="201">
        <v>20.53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-15.95</v>
      </c>
      <c r="AL70" s="201">
        <v>0</v>
      </c>
      <c r="AM70" s="201">
        <v>0</v>
      </c>
      <c r="AN70" s="201">
        <v>0</v>
      </c>
      <c r="AO70" s="201">
        <v>74.319999999999993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</v>
      </c>
      <c r="AW70" s="201">
        <v>0.16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32.119999999999997</v>
      </c>
      <c r="K71" s="201">
        <v>17.52</v>
      </c>
      <c r="L71" s="201">
        <v>0.62</v>
      </c>
      <c r="M71" s="201">
        <v>1.43</v>
      </c>
      <c r="N71" s="201">
        <v>1.87</v>
      </c>
      <c r="O71" s="201">
        <v>2.62</v>
      </c>
      <c r="P71" s="201">
        <v>-5.0599999999999996</v>
      </c>
      <c r="Q71" s="201">
        <v>0.34</v>
      </c>
      <c r="R71" s="201">
        <v>0.67</v>
      </c>
      <c r="S71" s="201">
        <v>0.42</v>
      </c>
      <c r="T71" s="201">
        <v>0.05</v>
      </c>
      <c r="U71" s="201">
        <v>2.1</v>
      </c>
      <c r="V71" s="201">
        <v>0.31</v>
      </c>
      <c r="W71" s="201">
        <v>0.67</v>
      </c>
      <c r="X71" s="201">
        <v>2.23</v>
      </c>
      <c r="Y71" s="201">
        <v>0</v>
      </c>
      <c r="Z71" s="201">
        <v>4.2</v>
      </c>
      <c r="AA71" s="201">
        <v>1.35</v>
      </c>
      <c r="AB71" s="201">
        <v>0</v>
      </c>
      <c r="AC71" s="201">
        <v>20.53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-15.95</v>
      </c>
      <c r="AL71" s="201">
        <v>0</v>
      </c>
      <c r="AM71" s="201">
        <v>0</v>
      </c>
      <c r="AN71" s="201">
        <v>0</v>
      </c>
      <c r="AO71" s="201">
        <v>74.319999999999993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</v>
      </c>
      <c r="AW71" s="201">
        <v>0.16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32.119999999999997</v>
      </c>
      <c r="K72" s="201">
        <v>17.52</v>
      </c>
      <c r="L72" s="201">
        <v>0.62</v>
      </c>
      <c r="M72" s="201">
        <v>1.93</v>
      </c>
      <c r="N72" s="201">
        <v>1.87</v>
      </c>
      <c r="O72" s="201">
        <v>2.62</v>
      </c>
      <c r="P72" s="201">
        <v>-5.0599999999999996</v>
      </c>
      <c r="Q72" s="201">
        <v>0.34</v>
      </c>
      <c r="R72" s="201">
        <v>0.67</v>
      </c>
      <c r="S72" s="201">
        <v>0.42</v>
      </c>
      <c r="T72" s="201">
        <v>0.05</v>
      </c>
      <c r="U72" s="201">
        <v>2.1</v>
      </c>
      <c r="V72" s="201">
        <v>0.31</v>
      </c>
      <c r="W72" s="201">
        <v>0.67</v>
      </c>
      <c r="X72" s="201">
        <v>2.23</v>
      </c>
      <c r="Y72" s="201">
        <v>0</v>
      </c>
      <c r="Z72" s="201">
        <v>4.2</v>
      </c>
      <c r="AA72" s="201">
        <v>1.35</v>
      </c>
      <c r="AB72" s="201">
        <v>0</v>
      </c>
      <c r="AC72" s="201">
        <v>21.24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-15.95</v>
      </c>
      <c r="AL72" s="201">
        <v>0</v>
      </c>
      <c r="AM72" s="201">
        <v>0</v>
      </c>
      <c r="AN72" s="201">
        <v>0</v>
      </c>
      <c r="AO72" s="201">
        <v>74.319999999999993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</v>
      </c>
      <c r="AW72" s="201">
        <v>0.24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32.119999999999997</v>
      </c>
      <c r="K73" s="201">
        <v>17.52</v>
      </c>
      <c r="L73" s="201">
        <v>0.62</v>
      </c>
      <c r="M73" s="201">
        <v>4.29</v>
      </c>
      <c r="N73" s="201">
        <v>1.87</v>
      </c>
      <c r="O73" s="201">
        <v>2.62</v>
      </c>
      <c r="P73" s="201">
        <v>-5.0599999999999996</v>
      </c>
      <c r="Q73" s="201">
        <v>0.34</v>
      </c>
      <c r="R73" s="201">
        <v>0.67</v>
      </c>
      <c r="S73" s="201">
        <v>0.42</v>
      </c>
      <c r="T73" s="201">
        <v>0.05</v>
      </c>
      <c r="U73" s="201">
        <v>2.1</v>
      </c>
      <c r="V73" s="201">
        <v>0.31</v>
      </c>
      <c r="W73" s="201">
        <v>0.67</v>
      </c>
      <c r="X73" s="201">
        <v>2.23</v>
      </c>
      <c r="Y73" s="201">
        <v>0</v>
      </c>
      <c r="Z73" s="201">
        <v>4.2</v>
      </c>
      <c r="AA73" s="201">
        <v>1.35</v>
      </c>
      <c r="AB73" s="201">
        <v>0</v>
      </c>
      <c r="AC73" s="201">
        <v>21.24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-15.95</v>
      </c>
      <c r="AL73" s="201">
        <v>0</v>
      </c>
      <c r="AM73" s="201">
        <v>0</v>
      </c>
      <c r="AN73" s="201">
        <v>0</v>
      </c>
      <c r="AO73" s="201">
        <v>74.319999999999993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0.09</v>
      </c>
      <c r="AW73" s="201">
        <v>0.24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32.119999999999997</v>
      </c>
      <c r="K74" s="201">
        <v>17.52</v>
      </c>
      <c r="L74" s="201">
        <v>0.62</v>
      </c>
      <c r="M74" s="201">
        <v>4.6100000000000003</v>
      </c>
      <c r="N74" s="201">
        <v>1.87</v>
      </c>
      <c r="O74" s="201">
        <v>2.62</v>
      </c>
      <c r="P74" s="201">
        <v>-5.0599999999999996</v>
      </c>
      <c r="Q74" s="201">
        <v>0.34</v>
      </c>
      <c r="R74" s="201">
        <v>0.67</v>
      </c>
      <c r="S74" s="201">
        <v>0.42</v>
      </c>
      <c r="T74" s="201">
        <v>0.05</v>
      </c>
      <c r="U74" s="201">
        <v>2.1</v>
      </c>
      <c r="V74" s="201">
        <v>0.31</v>
      </c>
      <c r="W74" s="201">
        <v>0.67</v>
      </c>
      <c r="X74" s="201">
        <v>2.23</v>
      </c>
      <c r="Y74" s="201">
        <v>0</v>
      </c>
      <c r="Z74" s="201">
        <v>4.2</v>
      </c>
      <c r="AA74" s="201">
        <v>1.35</v>
      </c>
      <c r="AB74" s="201">
        <v>0</v>
      </c>
      <c r="AC74" s="201">
        <v>21.24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-15.95</v>
      </c>
      <c r="AL74" s="201">
        <v>0</v>
      </c>
      <c r="AM74" s="201">
        <v>0</v>
      </c>
      <c r="AN74" s="201">
        <v>0</v>
      </c>
      <c r="AO74" s="201">
        <v>74.319999999999993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0.24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25.67</v>
      </c>
      <c r="H75" s="201">
        <v>0</v>
      </c>
      <c r="I75" s="201">
        <v>0</v>
      </c>
      <c r="J75" s="201">
        <v>32.119999999999997</v>
      </c>
      <c r="K75" s="201">
        <v>17.52</v>
      </c>
      <c r="L75" s="201">
        <v>0.62</v>
      </c>
      <c r="M75" s="201">
        <v>4.78</v>
      </c>
      <c r="N75" s="201">
        <v>1.87</v>
      </c>
      <c r="O75" s="201">
        <v>2.62</v>
      </c>
      <c r="P75" s="201">
        <v>-5.48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2.1</v>
      </c>
      <c r="V75" s="201">
        <v>0.31</v>
      </c>
      <c r="W75" s="201">
        <v>0.67</v>
      </c>
      <c r="X75" s="201">
        <v>2.23</v>
      </c>
      <c r="Y75" s="201">
        <v>0</v>
      </c>
      <c r="Z75" s="201">
        <v>4.2</v>
      </c>
      <c r="AA75" s="201">
        <v>1.35</v>
      </c>
      <c r="AB75" s="201">
        <v>0</v>
      </c>
      <c r="AC75" s="201">
        <v>21.24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-15.95</v>
      </c>
      <c r="AL75" s="201">
        <v>0</v>
      </c>
      <c r="AM75" s="201">
        <v>0</v>
      </c>
      <c r="AN75" s="201">
        <v>0</v>
      </c>
      <c r="AO75" s="201">
        <v>83.66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0.24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27.75</v>
      </c>
      <c r="H76" s="201">
        <v>0</v>
      </c>
      <c r="I76" s="201">
        <v>0</v>
      </c>
      <c r="J76" s="201">
        <v>32.119999999999997</v>
      </c>
      <c r="K76" s="201">
        <v>17.52</v>
      </c>
      <c r="L76" s="201">
        <v>0.62</v>
      </c>
      <c r="M76" s="201">
        <v>2.2599999999999998</v>
      </c>
      <c r="N76" s="201">
        <v>1.87</v>
      </c>
      <c r="O76" s="201">
        <v>2.62</v>
      </c>
      <c r="P76" s="201">
        <v>-5.48</v>
      </c>
      <c r="Q76" s="201">
        <v>0.34</v>
      </c>
      <c r="R76" s="201">
        <v>0.67</v>
      </c>
      <c r="S76" s="201">
        <v>0.42</v>
      </c>
      <c r="T76" s="201">
        <v>0.05</v>
      </c>
      <c r="U76" s="201">
        <v>2.1</v>
      </c>
      <c r="V76" s="201">
        <v>0.31</v>
      </c>
      <c r="W76" s="201">
        <v>0.67</v>
      </c>
      <c r="X76" s="201">
        <v>2.23</v>
      </c>
      <c r="Y76" s="201">
        <v>0</v>
      </c>
      <c r="Z76" s="201">
        <v>4.2</v>
      </c>
      <c r="AA76" s="201">
        <v>1.35</v>
      </c>
      <c r="AB76" s="201">
        <v>0</v>
      </c>
      <c r="AC76" s="201">
        <v>21.24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-15.95</v>
      </c>
      <c r="AL76" s="201">
        <v>0</v>
      </c>
      <c r="AM76" s="201">
        <v>0</v>
      </c>
      <c r="AN76" s="201">
        <v>0</v>
      </c>
      <c r="AO76" s="201">
        <v>83.66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0.24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25.96</v>
      </c>
      <c r="H77" s="201">
        <v>0</v>
      </c>
      <c r="I77" s="201">
        <v>0</v>
      </c>
      <c r="J77" s="201">
        <v>32.119999999999997</v>
      </c>
      <c r="K77" s="201">
        <v>17.52</v>
      </c>
      <c r="L77" s="201">
        <v>0.62</v>
      </c>
      <c r="M77" s="201">
        <v>2.2599999999999998</v>
      </c>
      <c r="N77" s="201">
        <v>1.87</v>
      </c>
      <c r="O77" s="201">
        <v>2.62</v>
      </c>
      <c r="P77" s="201">
        <v>-5.14</v>
      </c>
      <c r="Q77" s="201">
        <v>0.34</v>
      </c>
      <c r="R77" s="201">
        <v>0.67</v>
      </c>
      <c r="S77" s="201">
        <v>0.42</v>
      </c>
      <c r="T77" s="201">
        <v>0.05</v>
      </c>
      <c r="U77" s="201">
        <v>2.1</v>
      </c>
      <c r="V77" s="201">
        <v>0.31</v>
      </c>
      <c r="W77" s="201">
        <v>0.67</v>
      </c>
      <c r="X77" s="201">
        <v>2.19</v>
      </c>
      <c r="Y77" s="201">
        <v>0</v>
      </c>
      <c r="Z77" s="201">
        <v>4.2</v>
      </c>
      <c r="AA77" s="201">
        <v>1.35</v>
      </c>
      <c r="AB77" s="201">
        <v>0</v>
      </c>
      <c r="AC77" s="201">
        <v>21.24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-25.95</v>
      </c>
      <c r="AL77" s="201">
        <v>0</v>
      </c>
      <c r="AM77" s="201">
        <v>0</v>
      </c>
      <c r="AN77" s="201">
        <v>0</v>
      </c>
      <c r="AO77" s="201">
        <v>83.66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0.15</v>
      </c>
      <c r="AW77" s="201">
        <v>0.24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32.119999999999997</v>
      </c>
      <c r="K78" s="201">
        <v>17.52</v>
      </c>
      <c r="L78" s="201">
        <v>0.62</v>
      </c>
      <c r="M78" s="201">
        <v>2.2599999999999998</v>
      </c>
      <c r="N78" s="201">
        <v>1.87</v>
      </c>
      <c r="O78" s="201">
        <v>2.62</v>
      </c>
      <c r="P78" s="201">
        <v>-5.14</v>
      </c>
      <c r="Q78" s="201">
        <v>0.34</v>
      </c>
      <c r="R78" s="201">
        <v>0.67</v>
      </c>
      <c r="S78" s="201">
        <v>0.42</v>
      </c>
      <c r="T78" s="201">
        <v>0.05</v>
      </c>
      <c r="U78" s="201">
        <v>2.1</v>
      </c>
      <c r="V78" s="201">
        <v>0.31</v>
      </c>
      <c r="W78" s="201">
        <v>0.67</v>
      </c>
      <c r="X78" s="201">
        <v>2.19</v>
      </c>
      <c r="Y78" s="201">
        <v>0</v>
      </c>
      <c r="Z78" s="201">
        <v>4.2</v>
      </c>
      <c r="AA78" s="201">
        <v>1.35</v>
      </c>
      <c r="AB78" s="201">
        <v>0</v>
      </c>
      <c r="AC78" s="201">
        <v>21.24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-25.95</v>
      </c>
      <c r="AL78" s="201">
        <v>0</v>
      </c>
      <c r="AM78" s="201">
        <v>0</v>
      </c>
      <c r="AN78" s="201">
        <v>0</v>
      </c>
      <c r="AO78" s="201">
        <v>83.66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32.119999999999997</v>
      </c>
      <c r="K79" s="201">
        <v>17.510000000000002</v>
      </c>
      <c r="L79" s="201">
        <v>0.62</v>
      </c>
      <c r="M79" s="201">
        <v>2.2599999999999998</v>
      </c>
      <c r="N79" s="201">
        <v>1.87</v>
      </c>
      <c r="O79" s="201">
        <v>2.62</v>
      </c>
      <c r="P79" s="201">
        <v>-5.14</v>
      </c>
      <c r="Q79" s="201">
        <v>0.34</v>
      </c>
      <c r="R79" s="201">
        <v>0.67</v>
      </c>
      <c r="S79" s="201">
        <v>0.42</v>
      </c>
      <c r="T79" s="201">
        <v>0.05</v>
      </c>
      <c r="U79" s="201">
        <v>2.1</v>
      </c>
      <c r="V79" s="201">
        <v>0.31</v>
      </c>
      <c r="W79" s="201">
        <v>0.67</v>
      </c>
      <c r="X79" s="201">
        <v>2.19</v>
      </c>
      <c r="Y79" s="201">
        <v>0</v>
      </c>
      <c r="Z79" s="201">
        <v>3.94</v>
      </c>
      <c r="AA79" s="201">
        <v>1.35</v>
      </c>
      <c r="AB79" s="201">
        <v>0</v>
      </c>
      <c r="AC79" s="201">
        <v>21.24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1.27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35.21</v>
      </c>
      <c r="H80" s="201">
        <v>0</v>
      </c>
      <c r="I80" s="201">
        <v>0</v>
      </c>
      <c r="J80" s="201">
        <v>32.119999999999997</v>
      </c>
      <c r="K80" s="201">
        <v>17.510000000000002</v>
      </c>
      <c r="L80" s="201">
        <v>0.62</v>
      </c>
      <c r="M80" s="201">
        <v>2.2599999999999998</v>
      </c>
      <c r="N80" s="201">
        <v>1.87</v>
      </c>
      <c r="O80" s="201">
        <v>2.62</v>
      </c>
      <c r="P80" s="201">
        <v>-5.14</v>
      </c>
      <c r="Q80" s="201">
        <v>0.34</v>
      </c>
      <c r="R80" s="201">
        <v>0.67</v>
      </c>
      <c r="S80" s="201">
        <v>0.42</v>
      </c>
      <c r="T80" s="201">
        <v>0.05</v>
      </c>
      <c r="U80" s="201">
        <v>2.1</v>
      </c>
      <c r="V80" s="201">
        <v>0.31</v>
      </c>
      <c r="W80" s="201">
        <v>0.67</v>
      </c>
      <c r="X80" s="201">
        <v>2.19</v>
      </c>
      <c r="Y80" s="201">
        <v>0</v>
      </c>
      <c r="Z80" s="201">
        <v>3.94</v>
      </c>
      <c r="AA80" s="201">
        <v>1.35</v>
      </c>
      <c r="AB80" s="201">
        <v>0</v>
      </c>
      <c r="AC80" s="201">
        <v>21.24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1.27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34.32</v>
      </c>
      <c r="H81" s="201">
        <v>0</v>
      </c>
      <c r="I81" s="201">
        <v>0</v>
      </c>
      <c r="J81" s="201">
        <v>32.119999999999997</v>
      </c>
      <c r="K81" s="201">
        <v>17.510000000000002</v>
      </c>
      <c r="L81" s="201">
        <v>0.62</v>
      </c>
      <c r="M81" s="201">
        <v>2.2599999999999998</v>
      </c>
      <c r="N81" s="201">
        <v>1.87</v>
      </c>
      <c r="O81" s="201">
        <v>2.62</v>
      </c>
      <c r="P81" s="201">
        <v>-5.14</v>
      </c>
      <c r="Q81" s="201">
        <v>0.34</v>
      </c>
      <c r="R81" s="201">
        <v>0.67</v>
      </c>
      <c r="S81" s="201">
        <v>0.42</v>
      </c>
      <c r="T81" s="201">
        <v>0.05</v>
      </c>
      <c r="U81" s="201">
        <v>2.1</v>
      </c>
      <c r="V81" s="201">
        <v>0.31</v>
      </c>
      <c r="W81" s="201">
        <v>0.67</v>
      </c>
      <c r="X81" s="201">
        <v>2.19</v>
      </c>
      <c r="Y81" s="201">
        <v>0</v>
      </c>
      <c r="Z81" s="201">
        <v>3.94</v>
      </c>
      <c r="AA81" s="201">
        <v>1.35</v>
      </c>
      <c r="AB81" s="201">
        <v>0</v>
      </c>
      <c r="AC81" s="201">
        <v>21.24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1.27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29.84</v>
      </c>
      <c r="H82" s="201">
        <v>0</v>
      </c>
      <c r="I82" s="201">
        <v>0</v>
      </c>
      <c r="J82" s="201">
        <v>32.119999999999997</v>
      </c>
      <c r="K82" s="201">
        <v>17.510000000000002</v>
      </c>
      <c r="L82" s="201">
        <v>0.62</v>
      </c>
      <c r="M82" s="201">
        <v>2.2599999999999998</v>
      </c>
      <c r="N82" s="201">
        <v>1.87</v>
      </c>
      <c r="O82" s="201">
        <v>2.62</v>
      </c>
      <c r="P82" s="201">
        <v>-5.14</v>
      </c>
      <c r="Q82" s="201">
        <v>0.34</v>
      </c>
      <c r="R82" s="201">
        <v>0.67</v>
      </c>
      <c r="S82" s="201">
        <v>0.42</v>
      </c>
      <c r="T82" s="201">
        <v>0.05</v>
      </c>
      <c r="U82" s="201">
        <v>2.1</v>
      </c>
      <c r="V82" s="201">
        <v>0.31</v>
      </c>
      <c r="W82" s="201">
        <v>0.67</v>
      </c>
      <c r="X82" s="201">
        <v>2.19</v>
      </c>
      <c r="Y82" s="201">
        <v>0</v>
      </c>
      <c r="Z82" s="201">
        <v>3.94</v>
      </c>
      <c r="AA82" s="201">
        <v>1.35</v>
      </c>
      <c r="AB82" s="201">
        <v>0</v>
      </c>
      <c r="AC82" s="201">
        <v>21.24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1.27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32.119999999999997</v>
      </c>
      <c r="K83" s="201">
        <v>17.510000000000002</v>
      </c>
      <c r="L83" s="201">
        <v>0.62</v>
      </c>
      <c r="M83" s="201">
        <v>2.2599999999999998</v>
      </c>
      <c r="N83" s="201">
        <v>1.87</v>
      </c>
      <c r="O83" s="201">
        <v>2.62</v>
      </c>
      <c r="P83" s="201">
        <v>-5.14</v>
      </c>
      <c r="Q83" s="201">
        <v>0.34</v>
      </c>
      <c r="R83" s="201">
        <v>0.67</v>
      </c>
      <c r="S83" s="201">
        <v>0.42</v>
      </c>
      <c r="T83" s="201">
        <v>0.05</v>
      </c>
      <c r="U83" s="201">
        <v>2.1</v>
      </c>
      <c r="V83" s="201">
        <v>0.31</v>
      </c>
      <c r="W83" s="201">
        <v>0.67</v>
      </c>
      <c r="X83" s="201">
        <v>2.19</v>
      </c>
      <c r="Y83" s="201">
        <v>0</v>
      </c>
      <c r="Z83" s="201">
        <v>3.94</v>
      </c>
      <c r="AA83" s="201">
        <v>1.35</v>
      </c>
      <c r="AB83" s="201">
        <v>0</v>
      </c>
      <c r="AC83" s="201">
        <v>21.24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-2.95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1.27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32.119999999999997</v>
      </c>
      <c r="K84" s="201">
        <v>17.510000000000002</v>
      </c>
      <c r="L84" s="201">
        <v>0.62</v>
      </c>
      <c r="M84" s="201">
        <v>2.2599999999999998</v>
      </c>
      <c r="N84" s="201">
        <v>1.87</v>
      </c>
      <c r="O84" s="201">
        <v>2.62</v>
      </c>
      <c r="P84" s="201">
        <v>-5.14</v>
      </c>
      <c r="Q84" s="201">
        <v>0.34</v>
      </c>
      <c r="R84" s="201">
        <v>0.67</v>
      </c>
      <c r="S84" s="201">
        <v>0.42</v>
      </c>
      <c r="T84" s="201">
        <v>0.05</v>
      </c>
      <c r="U84" s="201">
        <v>2.1</v>
      </c>
      <c r="V84" s="201">
        <v>0.31</v>
      </c>
      <c r="W84" s="201">
        <v>0.67</v>
      </c>
      <c r="X84" s="201">
        <v>2.19</v>
      </c>
      <c r="Y84" s="201">
        <v>0</v>
      </c>
      <c r="Z84" s="201">
        <v>3.94</v>
      </c>
      <c r="AA84" s="201">
        <v>1.35</v>
      </c>
      <c r="AB84" s="201">
        <v>0</v>
      </c>
      <c r="AC84" s="201">
        <v>21.24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-2.95</v>
      </c>
      <c r="AL84" s="201">
        <v>0</v>
      </c>
      <c r="AM84" s="201">
        <v>0</v>
      </c>
      <c r="AN84" s="201">
        <v>0</v>
      </c>
      <c r="AO84" s="201">
        <v>-30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1.27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32.119999999999997</v>
      </c>
      <c r="K85" s="201">
        <v>17.510000000000002</v>
      </c>
      <c r="L85" s="201">
        <v>0.62</v>
      </c>
      <c r="M85" s="201">
        <v>2.2599999999999998</v>
      </c>
      <c r="N85" s="201">
        <v>1.87</v>
      </c>
      <c r="O85" s="201">
        <v>2.62</v>
      </c>
      <c r="P85" s="201">
        <v>-5.14</v>
      </c>
      <c r="Q85" s="201">
        <v>0.34</v>
      </c>
      <c r="R85" s="201">
        <v>0.67</v>
      </c>
      <c r="S85" s="201">
        <v>0.42</v>
      </c>
      <c r="T85" s="201">
        <v>0.05</v>
      </c>
      <c r="U85" s="201">
        <v>2.1</v>
      </c>
      <c r="V85" s="201">
        <v>0.31</v>
      </c>
      <c r="W85" s="201">
        <v>0.67</v>
      </c>
      <c r="X85" s="201">
        <v>2.19</v>
      </c>
      <c r="Y85" s="201">
        <v>0</v>
      </c>
      <c r="Z85" s="201">
        <v>3.94</v>
      </c>
      <c r="AA85" s="201">
        <v>1.35</v>
      </c>
      <c r="AB85" s="201">
        <v>0</v>
      </c>
      <c r="AC85" s="201">
        <v>21.24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-2.95</v>
      </c>
      <c r="AL85" s="201">
        <v>0</v>
      </c>
      <c r="AM85" s="201">
        <v>0</v>
      </c>
      <c r="AN85" s="201">
        <v>0</v>
      </c>
      <c r="AO85" s="201">
        <v>-100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1.27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32.119999999999997</v>
      </c>
      <c r="K86" s="201">
        <v>17.510000000000002</v>
      </c>
      <c r="L86" s="201">
        <v>0.62</v>
      </c>
      <c r="M86" s="201">
        <v>2.2599999999999998</v>
      </c>
      <c r="N86" s="201">
        <v>1.87</v>
      </c>
      <c r="O86" s="201">
        <v>2.62</v>
      </c>
      <c r="P86" s="201">
        <v>-5.14</v>
      </c>
      <c r="Q86" s="201">
        <v>0.34</v>
      </c>
      <c r="R86" s="201">
        <v>0.67</v>
      </c>
      <c r="S86" s="201">
        <v>0.42</v>
      </c>
      <c r="T86" s="201">
        <v>0.05</v>
      </c>
      <c r="U86" s="201">
        <v>2.1</v>
      </c>
      <c r="V86" s="201">
        <v>0.31</v>
      </c>
      <c r="W86" s="201">
        <v>0.67</v>
      </c>
      <c r="X86" s="201">
        <v>2.19</v>
      </c>
      <c r="Y86" s="201">
        <v>0</v>
      </c>
      <c r="Z86" s="201">
        <v>3.94</v>
      </c>
      <c r="AA86" s="201">
        <v>1.35</v>
      </c>
      <c r="AB86" s="201">
        <v>0</v>
      </c>
      <c r="AC86" s="201">
        <v>20.53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-2.95</v>
      </c>
      <c r="AL86" s="201">
        <v>0</v>
      </c>
      <c r="AM86" s="201">
        <v>0</v>
      </c>
      <c r="AN86" s="201">
        <v>0</v>
      </c>
      <c r="AO86" s="201">
        <v>-80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0.15</v>
      </c>
      <c r="AW86" s="201">
        <v>0.24</v>
      </c>
      <c r="AX86" s="201">
        <v>0.11</v>
      </c>
      <c r="AY86" s="201">
        <v>1.27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32.119999999999997</v>
      </c>
      <c r="K87" s="201">
        <v>17.510000000000002</v>
      </c>
      <c r="L87" s="201">
        <v>0.62</v>
      </c>
      <c r="M87" s="201">
        <v>2.2599999999999998</v>
      </c>
      <c r="N87" s="201">
        <v>1.87</v>
      </c>
      <c r="O87" s="201">
        <v>2.62</v>
      </c>
      <c r="P87" s="201">
        <v>-5.14</v>
      </c>
      <c r="Q87" s="201">
        <v>0.34</v>
      </c>
      <c r="R87" s="201">
        <v>0.67</v>
      </c>
      <c r="S87" s="201">
        <v>0.42</v>
      </c>
      <c r="T87" s="201">
        <v>0.05</v>
      </c>
      <c r="U87" s="201">
        <v>2.1</v>
      </c>
      <c r="V87" s="201">
        <v>0.31</v>
      </c>
      <c r="W87" s="201">
        <v>0.67</v>
      </c>
      <c r="X87" s="201">
        <v>2.19</v>
      </c>
      <c r="Y87" s="201">
        <v>0</v>
      </c>
      <c r="Z87" s="201">
        <v>3.94</v>
      </c>
      <c r="AA87" s="201">
        <v>1.35</v>
      </c>
      <c r="AB87" s="201">
        <v>0</v>
      </c>
      <c r="AC87" s="201">
        <v>20.18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-2.95</v>
      </c>
      <c r="AL87" s="201">
        <v>0</v>
      </c>
      <c r="AM87" s="201">
        <v>0</v>
      </c>
      <c r="AN87" s="201">
        <v>0</v>
      </c>
      <c r="AO87" s="201">
        <v>-70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0.15</v>
      </c>
      <c r="AW87" s="201">
        <v>0.24</v>
      </c>
      <c r="AX87" s="201">
        <v>0.11</v>
      </c>
      <c r="AY87" s="201">
        <v>1.27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32.119999999999997</v>
      </c>
      <c r="K88" s="201">
        <v>17.510000000000002</v>
      </c>
      <c r="L88" s="201">
        <v>0.62</v>
      </c>
      <c r="M88" s="201">
        <v>2.2599999999999998</v>
      </c>
      <c r="N88" s="201">
        <v>1.87</v>
      </c>
      <c r="O88" s="201">
        <v>2.62</v>
      </c>
      <c r="P88" s="201">
        <v>-5.14</v>
      </c>
      <c r="Q88" s="201">
        <v>0.34</v>
      </c>
      <c r="R88" s="201">
        <v>0.67</v>
      </c>
      <c r="S88" s="201">
        <v>0.42</v>
      </c>
      <c r="T88" s="201">
        <v>0.05</v>
      </c>
      <c r="U88" s="201">
        <v>2.1</v>
      </c>
      <c r="V88" s="201">
        <v>0.31</v>
      </c>
      <c r="W88" s="201">
        <v>0.67</v>
      </c>
      <c r="X88" s="201">
        <v>2.19</v>
      </c>
      <c r="Y88" s="201">
        <v>0</v>
      </c>
      <c r="Z88" s="201">
        <v>3.94</v>
      </c>
      <c r="AA88" s="201">
        <v>1.35</v>
      </c>
      <c r="AB88" s="201">
        <v>0</v>
      </c>
      <c r="AC88" s="201">
        <v>20.18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-2.95</v>
      </c>
      <c r="AL88" s="201">
        <v>0</v>
      </c>
      <c r="AM88" s="201">
        <v>0</v>
      </c>
      <c r="AN88" s="201">
        <v>0</v>
      </c>
      <c r="AO88" s="201">
        <v>-100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0.15</v>
      </c>
      <c r="AW88" s="201">
        <v>0.24</v>
      </c>
      <c r="AX88" s="201">
        <v>0.11</v>
      </c>
      <c r="AY88" s="201">
        <v>1.27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32.119999999999997</v>
      </c>
      <c r="K89" s="201">
        <v>17.510000000000002</v>
      </c>
      <c r="L89" s="201">
        <v>0.62</v>
      </c>
      <c r="M89" s="201">
        <v>2.2599999999999998</v>
      </c>
      <c r="N89" s="201">
        <v>1.87</v>
      </c>
      <c r="O89" s="201">
        <v>2.62</v>
      </c>
      <c r="P89" s="201">
        <v>-5.14</v>
      </c>
      <c r="Q89" s="201">
        <v>0.34</v>
      </c>
      <c r="R89" s="201">
        <v>0.67</v>
      </c>
      <c r="S89" s="201">
        <v>0.42</v>
      </c>
      <c r="T89" s="201">
        <v>0.05</v>
      </c>
      <c r="U89" s="201">
        <v>2.1</v>
      </c>
      <c r="V89" s="201">
        <v>0.31</v>
      </c>
      <c r="W89" s="201">
        <v>0.67</v>
      </c>
      <c r="X89" s="201">
        <v>3.29</v>
      </c>
      <c r="Y89" s="201">
        <v>0</v>
      </c>
      <c r="Z89" s="201">
        <v>3.94</v>
      </c>
      <c r="AA89" s="201">
        <v>1.35</v>
      </c>
      <c r="AB89" s="201">
        <v>0</v>
      </c>
      <c r="AC89" s="201">
        <v>20.18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-150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0.15</v>
      </c>
      <c r="AW89" s="201">
        <v>0.24</v>
      </c>
      <c r="AX89" s="201">
        <v>0.11</v>
      </c>
      <c r="AY89" s="201">
        <v>1.27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32.119999999999997</v>
      </c>
      <c r="K90" s="201">
        <v>17.510000000000002</v>
      </c>
      <c r="L90" s="201">
        <v>0.62</v>
      </c>
      <c r="M90" s="201">
        <v>2.2599999999999998</v>
      </c>
      <c r="N90" s="201">
        <v>1.87</v>
      </c>
      <c r="O90" s="201">
        <v>2.62</v>
      </c>
      <c r="P90" s="201">
        <v>-5.14</v>
      </c>
      <c r="Q90" s="201">
        <v>0.34</v>
      </c>
      <c r="R90" s="201">
        <v>0.67</v>
      </c>
      <c r="S90" s="201">
        <v>0.42</v>
      </c>
      <c r="T90" s="201">
        <v>0.05</v>
      </c>
      <c r="U90" s="201">
        <v>2.1</v>
      </c>
      <c r="V90" s="201">
        <v>0.31</v>
      </c>
      <c r="W90" s="201">
        <v>0.67</v>
      </c>
      <c r="X90" s="201">
        <v>3.29</v>
      </c>
      <c r="Y90" s="201">
        <v>0</v>
      </c>
      <c r="Z90" s="201">
        <v>3.94</v>
      </c>
      <c r="AA90" s="201">
        <v>1.35</v>
      </c>
      <c r="AB90" s="201">
        <v>0</v>
      </c>
      <c r="AC90" s="201">
        <v>20.18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-200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1.27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32.119999999999997</v>
      </c>
      <c r="K91" s="201">
        <v>17.510000000000002</v>
      </c>
      <c r="L91" s="201">
        <v>0.62</v>
      </c>
      <c r="M91" s="201">
        <v>2.2599999999999998</v>
      </c>
      <c r="N91" s="201">
        <v>1.87</v>
      </c>
      <c r="O91" s="201">
        <v>2.62</v>
      </c>
      <c r="P91" s="201">
        <v>-5.14</v>
      </c>
      <c r="Q91" s="201">
        <v>0.34</v>
      </c>
      <c r="R91" s="201">
        <v>0.67</v>
      </c>
      <c r="S91" s="201">
        <v>0.42</v>
      </c>
      <c r="T91" s="201">
        <v>0.05</v>
      </c>
      <c r="U91" s="201">
        <v>2.1</v>
      </c>
      <c r="V91" s="201">
        <v>0.31</v>
      </c>
      <c r="W91" s="201">
        <v>0.67</v>
      </c>
      <c r="X91" s="201">
        <v>3.29</v>
      </c>
      <c r="Y91" s="201">
        <v>0</v>
      </c>
      <c r="Z91" s="201">
        <v>3.94</v>
      </c>
      <c r="AA91" s="201">
        <v>1.35</v>
      </c>
      <c r="AB91" s="201">
        <v>0</v>
      </c>
      <c r="AC91" s="201">
        <v>20.18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-150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1.27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32.119999999999997</v>
      </c>
      <c r="K92" s="201">
        <v>17.510000000000002</v>
      </c>
      <c r="L92" s="201">
        <v>0.62</v>
      </c>
      <c r="M92" s="201">
        <v>2.2599999999999998</v>
      </c>
      <c r="N92" s="201">
        <v>1.87</v>
      </c>
      <c r="O92" s="201">
        <v>2.62</v>
      </c>
      <c r="P92" s="201">
        <v>-5.14</v>
      </c>
      <c r="Q92" s="201">
        <v>0.34</v>
      </c>
      <c r="R92" s="201">
        <v>0.67</v>
      </c>
      <c r="S92" s="201">
        <v>0.42</v>
      </c>
      <c r="T92" s="201">
        <v>0.05</v>
      </c>
      <c r="U92" s="201">
        <v>2.1</v>
      </c>
      <c r="V92" s="201">
        <v>0.31</v>
      </c>
      <c r="W92" s="201">
        <v>0.67</v>
      </c>
      <c r="X92" s="201">
        <v>3.29</v>
      </c>
      <c r="Y92" s="201">
        <v>0</v>
      </c>
      <c r="Z92" s="201">
        <v>3.94</v>
      </c>
      <c r="AA92" s="201">
        <v>1.35</v>
      </c>
      <c r="AB92" s="201">
        <v>0</v>
      </c>
      <c r="AC92" s="201">
        <v>20.18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-191.72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1.27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32.119999999999997</v>
      </c>
      <c r="K93" s="201">
        <v>17.510000000000002</v>
      </c>
      <c r="L93" s="201">
        <v>0.62</v>
      </c>
      <c r="M93" s="201">
        <v>2.2599999999999998</v>
      </c>
      <c r="N93" s="201">
        <v>1.87</v>
      </c>
      <c r="O93" s="201">
        <v>2.62</v>
      </c>
      <c r="P93" s="201">
        <v>-5.14</v>
      </c>
      <c r="Q93" s="201">
        <v>0.34</v>
      </c>
      <c r="R93" s="201">
        <v>0.67</v>
      </c>
      <c r="S93" s="201">
        <v>0.42</v>
      </c>
      <c r="T93" s="201">
        <v>0.05</v>
      </c>
      <c r="U93" s="201">
        <v>2.1</v>
      </c>
      <c r="V93" s="201">
        <v>0.31</v>
      </c>
      <c r="W93" s="201">
        <v>0.67</v>
      </c>
      <c r="X93" s="201">
        <v>3.29</v>
      </c>
      <c r="Y93" s="201">
        <v>0</v>
      </c>
      <c r="Z93" s="201">
        <v>3.94</v>
      </c>
      <c r="AA93" s="201">
        <v>1.35</v>
      </c>
      <c r="AB93" s="201">
        <v>0</v>
      </c>
      <c r="AC93" s="201">
        <v>23.22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-230.14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1.27</v>
      </c>
    </row>
    <row r="94" spans="1:51">
      <c r="A94" t="s">
        <v>136</v>
      </c>
      <c r="B94" s="201">
        <v>0</v>
      </c>
      <c r="C94" s="201">
        <v>0</v>
      </c>
      <c r="D94" s="201">
        <v>2.21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11.84</v>
      </c>
      <c r="K94" s="201">
        <v>17.510000000000002</v>
      </c>
      <c r="L94" s="201">
        <v>0.62</v>
      </c>
      <c r="M94" s="201">
        <v>2.2599999999999998</v>
      </c>
      <c r="N94" s="201">
        <v>1.87</v>
      </c>
      <c r="O94" s="201">
        <v>2.62</v>
      </c>
      <c r="P94" s="201">
        <v>-5.14</v>
      </c>
      <c r="Q94" s="201">
        <v>0.34</v>
      </c>
      <c r="R94" s="201">
        <v>0.67</v>
      </c>
      <c r="S94" s="201">
        <v>0.42</v>
      </c>
      <c r="T94" s="201">
        <v>0.05</v>
      </c>
      <c r="U94" s="201">
        <v>2.1</v>
      </c>
      <c r="V94" s="201">
        <v>0.31</v>
      </c>
      <c r="W94" s="201">
        <v>0.67</v>
      </c>
      <c r="X94" s="201">
        <v>3.29</v>
      </c>
      <c r="Y94" s="201">
        <v>0</v>
      </c>
      <c r="Z94" s="201">
        <v>3.94</v>
      </c>
      <c r="AA94" s="201">
        <v>1.35</v>
      </c>
      <c r="AB94" s="201">
        <v>0</v>
      </c>
      <c r="AC94" s="201">
        <v>23.22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-230.14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0.15</v>
      </c>
      <c r="AW94" s="201">
        <v>0.24</v>
      </c>
      <c r="AX94" s="201">
        <v>0.11</v>
      </c>
      <c r="AY94" s="201">
        <v>1.27</v>
      </c>
    </row>
    <row r="95" spans="1:51">
      <c r="A95" t="s">
        <v>137</v>
      </c>
      <c r="B95" s="201">
        <v>0</v>
      </c>
      <c r="C95" s="201">
        <v>0</v>
      </c>
      <c r="D95" s="201">
        <v>0.74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1.1000000000000001</v>
      </c>
      <c r="K95" s="201">
        <v>17.510000000000002</v>
      </c>
      <c r="L95" s="201">
        <v>0.62</v>
      </c>
      <c r="M95" s="201">
        <v>2.2599999999999998</v>
      </c>
      <c r="N95" s="201">
        <v>1.87</v>
      </c>
      <c r="O95" s="201">
        <v>2.62</v>
      </c>
      <c r="P95" s="201">
        <v>-5.14</v>
      </c>
      <c r="Q95" s="201">
        <v>0.34</v>
      </c>
      <c r="R95" s="201">
        <v>0.67</v>
      </c>
      <c r="S95" s="201">
        <v>0.42</v>
      </c>
      <c r="T95" s="201">
        <v>0.05</v>
      </c>
      <c r="U95" s="201">
        <v>2.1</v>
      </c>
      <c r="V95" s="201">
        <v>0.31</v>
      </c>
      <c r="W95" s="201">
        <v>0.67</v>
      </c>
      <c r="X95" s="201">
        <v>3.29</v>
      </c>
      <c r="Y95" s="201">
        <v>0</v>
      </c>
      <c r="Z95" s="201">
        <v>3.94</v>
      </c>
      <c r="AA95" s="201">
        <v>1.35</v>
      </c>
      <c r="AB95" s="201">
        <v>0</v>
      </c>
      <c r="AC95" s="201">
        <v>23.22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-230.14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0.15</v>
      </c>
      <c r="AW95" s="201">
        <v>0.24</v>
      </c>
      <c r="AX95" s="201">
        <v>0.11</v>
      </c>
      <c r="AY95" s="201">
        <v>1.27</v>
      </c>
    </row>
    <row r="96" spans="1:51">
      <c r="A96" t="s">
        <v>138</v>
      </c>
      <c r="B96" s="201">
        <v>0</v>
      </c>
      <c r="C96" s="201">
        <v>0</v>
      </c>
      <c r="D96" s="201">
        <v>0.74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1.1000000000000001</v>
      </c>
      <c r="K96" s="201">
        <v>17.510000000000002</v>
      </c>
      <c r="L96" s="201">
        <v>0.62</v>
      </c>
      <c r="M96" s="201">
        <v>2.2599999999999998</v>
      </c>
      <c r="N96" s="201">
        <v>1.87</v>
      </c>
      <c r="O96" s="201">
        <v>2.62</v>
      </c>
      <c r="P96" s="201">
        <v>-5.14</v>
      </c>
      <c r="Q96" s="201">
        <v>0.34</v>
      </c>
      <c r="R96" s="201">
        <v>0.67</v>
      </c>
      <c r="S96" s="201">
        <v>0.42</v>
      </c>
      <c r="T96" s="201">
        <v>0.05</v>
      </c>
      <c r="U96" s="201">
        <v>2.1</v>
      </c>
      <c r="V96" s="201">
        <v>0.31</v>
      </c>
      <c r="W96" s="201">
        <v>0.67</v>
      </c>
      <c r="X96" s="201">
        <v>3.29</v>
      </c>
      <c r="Y96" s="201">
        <v>0</v>
      </c>
      <c r="Z96" s="201">
        <v>3.94</v>
      </c>
      <c r="AA96" s="201">
        <v>1.35</v>
      </c>
      <c r="AB96" s="201">
        <v>0</v>
      </c>
      <c r="AC96" s="201">
        <v>23.22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-230.14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0.15</v>
      </c>
      <c r="AW96" s="201">
        <v>0.24</v>
      </c>
      <c r="AX96" s="201">
        <v>0.11</v>
      </c>
      <c r="AY96" s="201">
        <v>1.27</v>
      </c>
    </row>
    <row r="97" spans="1:51">
      <c r="A97" t="s">
        <v>139</v>
      </c>
      <c r="B97" s="201">
        <v>0</v>
      </c>
      <c r="C97" s="201">
        <v>0</v>
      </c>
      <c r="D97" s="201">
        <v>0.74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1.1000000000000001</v>
      </c>
      <c r="K97" s="201">
        <v>17.510000000000002</v>
      </c>
      <c r="L97" s="201">
        <v>0.62</v>
      </c>
      <c r="M97" s="201">
        <v>2.2599999999999998</v>
      </c>
      <c r="N97" s="201">
        <v>1.87</v>
      </c>
      <c r="O97" s="201">
        <v>2.62</v>
      </c>
      <c r="P97" s="201">
        <v>-5.14</v>
      </c>
      <c r="Q97" s="201">
        <v>0.34</v>
      </c>
      <c r="R97" s="201">
        <v>0.67</v>
      </c>
      <c r="S97" s="201">
        <v>0.42</v>
      </c>
      <c r="T97" s="201">
        <v>0.05</v>
      </c>
      <c r="U97" s="201">
        <v>2.1</v>
      </c>
      <c r="V97" s="201">
        <v>0.31</v>
      </c>
      <c r="W97" s="201">
        <v>0.67</v>
      </c>
      <c r="X97" s="201">
        <v>3.29</v>
      </c>
      <c r="Y97" s="201">
        <v>0</v>
      </c>
      <c r="Z97" s="201">
        <v>3.94</v>
      </c>
      <c r="AA97" s="201">
        <v>1.35</v>
      </c>
      <c r="AB97" s="201">
        <v>0</v>
      </c>
      <c r="AC97" s="201">
        <v>23.22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-219.97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0.15</v>
      </c>
      <c r="AW97" s="201">
        <v>0.24</v>
      </c>
      <c r="AX97" s="201">
        <v>0.11</v>
      </c>
      <c r="AY97" s="201">
        <v>1.27</v>
      </c>
    </row>
    <row r="98" spans="1:51">
      <c r="A98" t="s">
        <v>140</v>
      </c>
      <c r="B98" s="201">
        <v>0</v>
      </c>
      <c r="C98" s="201">
        <v>0</v>
      </c>
      <c r="D98" s="201">
        <v>0.74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1.1000000000000001</v>
      </c>
      <c r="K98" s="201">
        <v>17.510000000000002</v>
      </c>
      <c r="L98" s="201">
        <v>0.62</v>
      </c>
      <c r="M98" s="201">
        <v>2.2599999999999998</v>
      </c>
      <c r="N98" s="201">
        <v>1.87</v>
      </c>
      <c r="O98" s="201">
        <v>2.62</v>
      </c>
      <c r="P98" s="201">
        <v>-5.14</v>
      </c>
      <c r="Q98" s="201">
        <v>0.34</v>
      </c>
      <c r="R98" s="201">
        <v>0.67</v>
      </c>
      <c r="S98" s="201">
        <v>0.42</v>
      </c>
      <c r="T98" s="201">
        <v>0.05</v>
      </c>
      <c r="U98" s="201">
        <v>2.1</v>
      </c>
      <c r="V98" s="201">
        <v>0.31</v>
      </c>
      <c r="W98" s="201">
        <v>0.67</v>
      </c>
      <c r="X98" s="201">
        <v>3.29</v>
      </c>
      <c r="Y98" s="201">
        <v>0</v>
      </c>
      <c r="Z98" s="201">
        <v>3.94</v>
      </c>
      <c r="AA98" s="201">
        <v>1.35</v>
      </c>
      <c r="AB98" s="201">
        <v>0</v>
      </c>
      <c r="AC98" s="201">
        <v>23.22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-219.97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0.15</v>
      </c>
      <c r="AW98" s="201">
        <v>0.24</v>
      </c>
      <c r="AX98" s="201">
        <v>0.11</v>
      </c>
      <c r="AY98" s="201">
        <v>1.27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0.41092250000000008</v>
      </c>
      <c r="E99">
        <f t="shared" si="0"/>
        <v>0</v>
      </c>
      <c r="F99">
        <f t="shared" si="0"/>
        <v>0</v>
      </c>
      <c r="G99">
        <f t="shared" si="0"/>
        <v>0.84791999999999978</v>
      </c>
      <c r="H99">
        <f t="shared" si="0"/>
        <v>0</v>
      </c>
      <c r="I99">
        <f t="shared" si="0"/>
        <v>0</v>
      </c>
      <c r="J99">
        <f t="shared" si="0"/>
        <v>0.90595999999999877</v>
      </c>
      <c r="K99">
        <f t="shared" si="0"/>
        <v>1.9023350000000026</v>
      </c>
      <c r="L99">
        <f t="shared" si="0"/>
        <v>9.4477500000000034E-2</v>
      </c>
      <c r="M99">
        <f t="shared" si="0"/>
        <v>5.5197499999999997E-2</v>
      </c>
      <c r="N99">
        <f t="shared" si="0"/>
        <v>3.2080000000000025E-2</v>
      </c>
      <c r="O99">
        <f t="shared" si="0"/>
        <v>4.3880000000000037E-2</v>
      </c>
      <c r="P99">
        <f t="shared" si="0"/>
        <v>-5.1582499999999955E-2</v>
      </c>
      <c r="Q99">
        <f t="shared" si="0"/>
        <v>2.3235000000000033E-2</v>
      </c>
      <c r="R99">
        <f t="shared" si="0"/>
        <v>4.2967499999999936E-2</v>
      </c>
      <c r="S99">
        <f t="shared" si="0"/>
        <v>2.7055000000000023E-2</v>
      </c>
      <c r="T99">
        <f t="shared" si="0"/>
        <v>2.8300000000000096E-3</v>
      </c>
      <c r="U99">
        <f t="shared" si="0"/>
        <v>5.0222499999999913E-2</v>
      </c>
      <c r="V99">
        <f t="shared" si="0"/>
        <v>1.613750000000003E-2</v>
      </c>
      <c r="W99">
        <f t="shared" si="0"/>
        <v>3.6269999999999941E-2</v>
      </c>
      <c r="X99">
        <f t="shared" si="0"/>
        <v>0.11972500000000016</v>
      </c>
      <c r="Y99">
        <f t="shared" si="0"/>
        <v>0</v>
      </c>
      <c r="Z99">
        <f t="shared" si="0"/>
        <v>0.2513350000000007</v>
      </c>
      <c r="AA99">
        <f t="shared" si="0"/>
        <v>7.7687500000000242E-2</v>
      </c>
      <c r="AB99">
        <f t="shared" si="0"/>
        <v>0</v>
      </c>
      <c r="AC99">
        <f t="shared" si="0"/>
        <v>0.49004750000000008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-5.9499999999999987E-3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-0.58147499999999885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1.9300549999999996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1.5367500000000039E-2</v>
      </c>
      <c r="AV99">
        <f t="shared" si="1"/>
        <v>3.1200000000000051E-3</v>
      </c>
      <c r="AW99">
        <f t="shared" si="1"/>
        <v>4.3700000000000024E-3</v>
      </c>
      <c r="AX99">
        <f t="shared" si="1"/>
        <v>2.9899999999999974E-3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20.742000000000001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-20.742000000000001</v>
      </c>
      <c r="G19" s="99">
        <f t="shared" si="0"/>
        <v>0</v>
      </c>
    </row>
    <row r="20" spans="1:7">
      <c r="A20" s="98" t="s">
        <v>62</v>
      </c>
      <c r="B20" s="94">
        <f>'IDT-1 Calculation'!DF20</f>
        <v>51.972000000000001</v>
      </c>
      <c r="C20" s="94">
        <f>'IDT-1 Calculation'!DG20</f>
        <v>-5</v>
      </c>
      <c r="D20" s="94">
        <f>'IDT-1 Calculation'!DH20</f>
        <v>0</v>
      </c>
      <c r="E20" s="94">
        <f>'IDT-1 Calculation'!DI20</f>
        <v>0</v>
      </c>
      <c r="F20" s="94">
        <f>'IDT-1 Calculation'!DJ20</f>
        <v>-46.972000000000001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103.7</v>
      </c>
      <c r="C21" s="94">
        <f>'IDT-1 Calculation'!DG21</f>
        <v>-35</v>
      </c>
      <c r="D21" s="94">
        <f>'IDT-1 Calculation'!DH21</f>
        <v>0</v>
      </c>
      <c r="E21" s="94">
        <f>'IDT-1 Calculation'!DI21</f>
        <v>0</v>
      </c>
      <c r="F21" s="94">
        <f>'IDT-1 Calculation'!DJ21</f>
        <v>-68.7</v>
      </c>
      <c r="G21" s="99">
        <f t="shared" si="0"/>
        <v>0</v>
      </c>
    </row>
    <row r="22" spans="1:7">
      <c r="A22" s="98" t="s">
        <v>64</v>
      </c>
      <c r="B22" s="94">
        <f>'IDT-1 Calculation'!DF22</f>
        <v>100</v>
      </c>
      <c r="C22" s="94">
        <f>'IDT-1 Calculation'!DG22</f>
        <v>-42.335999999999999</v>
      </c>
      <c r="D22" s="94">
        <f>'IDT-1 Calculation'!DH22</f>
        <v>0</v>
      </c>
      <c r="E22" s="94">
        <f>'IDT-1 Calculation'!DI22</f>
        <v>0</v>
      </c>
      <c r="F22" s="94">
        <f>'IDT-1 Calculation'!DJ22</f>
        <v>-57.664000000000001</v>
      </c>
      <c r="G22" s="99">
        <f t="shared" si="0"/>
        <v>0</v>
      </c>
    </row>
    <row r="23" spans="1:7">
      <c r="A23" s="98" t="s">
        <v>65</v>
      </c>
      <c r="B23" s="94">
        <f>'IDT-1 Calculation'!DF23</f>
        <v>57</v>
      </c>
      <c r="C23" s="94">
        <f>'IDT-1 Calculation'!DG23</f>
        <v>-24.132000000000001</v>
      </c>
      <c r="D23" s="94">
        <f>'IDT-1 Calculation'!DH23</f>
        <v>0</v>
      </c>
      <c r="E23" s="94">
        <f>'IDT-1 Calculation'!DI23</f>
        <v>0</v>
      </c>
      <c r="F23" s="94">
        <f>'IDT-1 Calculation'!DJ23</f>
        <v>-32.868000000000002</v>
      </c>
      <c r="G23" s="99">
        <f t="shared" si="0"/>
        <v>0</v>
      </c>
    </row>
    <row r="24" spans="1:7">
      <c r="A24" s="98" t="s">
        <v>66</v>
      </c>
      <c r="B24" s="94">
        <f>'IDT-1 Calculation'!DF24</f>
        <v>11</v>
      </c>
      <c r="C24" s="94">
        <f>'IDT-1 Calculation'!DG24</f>
        <v>-4.657</v>
      </c>
      <c r="D24" s="94">
        <f>'IDT-1 Calculation'!DH24</f>
        <v>0</v>
      </c>
      <c r="E24" s="94">
        <f>'IDT-1 Calculation'!DI24</f>
        <v>0</v>
      </c>
      <c r="F24" s="94">
        <f>'IDT-1 Calculation'!DJ24</f>
        <v>-6.343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6</v>
      </c>
      <c r="C27" s="94">
        <f>'IDT-1 Calculation'!DG27</f>
        <v>-2.54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-3.46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8.7603500000000001E-2</v>
      </c>
      <c r="C99" s="110">
        <f>SUM(C3:C98)/4000</f>
        <v>-2.8416250000000001E-2</v>
      </c>
      <c r="D99" s="110">
        <f>SUM(D3:D98)/4000</f>
        <v>0</v>
      </c>
      <c r="E99" s="110">
        <f>SUM(E3:E98)/4000</f>
        <v>0</v>
      </c>
      <c r="F99" s="110">
        <f>SUM(F3:F98)/4000</f>
        <v>-5.918724999999999E-2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6.53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20.04</v>
      </c>
      <c r="K3" s="201">
        <v>5.61</v>
      </c>
      <c r="L3" s="201">
        <v>2.23</v>
      </c>
      <c r="M3" s="201">
        <v>0</v>
      </c>
      <c r="N3" s="201">
        <v>0.32</v>
      </c>
      <c r="O3" s="201">
        <v>0.47</v>
      </c>
      <c r="P3" s="201">
        <v>0</v>
      </c>
      <c r="Q3" s="201">
        <v>0.19</v>
      </c>
      <c r="R3" s="201">
        <v>0.36</v>
      </c>
      <c r="S3" s="201">
        <v>0.23</v>
      </c>
      <c r="T3" s="201">
        <v>0</v>
      </c>
      <c r="U3" s="201">
        <v>9.7799999999999994</v>
      </c>
      <c r="V3" s="201">
        <v>0.18</v>
      </c>
      <c r="W3" s="201">
        <v>0.39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9.51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137.19999999999999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6.53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20.04</v>
      </c>
      <c r="K4" s="201">
        <v>5.61</v>
      </c>
      <c r="L4" s="201">
        <v>2.2400000000000002</v>
      </c>
      <c r="M4" s="201">
        <v>0</v>
      </c>
      <c r="N4" s="201">
        <v>0.32</v>
      </c>
      <c r="O4" s="201">
        <v>0.47</v>
      </c>
      <c r="P4" s="201">
        <v>0</v>
      </c>
      <c r="Q4" s="201">
        <v>0.19</v>
      </c>
      <c r="R4" s="201">
        <v>0.36</v>
      </c>
      <c r="S4" s="201">
        <v>0.23</v>
      </c>
      <c r="T4" s="201">
        <v>0</v>
      </c>
      <c r="U4" s="201">
        <v>9.7799999999999994</v>
      </c>
      <c r="V4" s="201">
        <v>0.18</v>
      </c>
      <c r="W4" s="201">
        <v>0.39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9.51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137.19999999999999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6.53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20.04</v>
      </c>
      <c r="K5" s="201">
        <v>5.61</v>
      </c>
      <c r="L5" s="201">
        <v>2.2400000000000002</v>
      </c>
      <c r="M5" s="201">
        <v>0</v>
      </c>
      <c r="N5" s="201">
        <v>0.32</v>
      </c>
      <c r="O5" s="201">
        <v>0.47</v>
      </c>
      <c r="P5" s="201">
        <v>0</v>
      </c>
      <c r="Q5" s="201">
        <v>0.19</v>
      </c>
      <c r="R5" s="201">
        <v>0.36</v>
      </c>
      <c r="S5" s="201">
        <v>0.23</v>
      </c>
      <c r="T5" s="201">
        <v>0</v>
      </c>
      <c r="U5" s="201">
        <v>9.7799999999999994</v>
      </c>
      <c r="V5" s="201">
        <v>0.18</v>
      </c>
      <c r="W5" s="201">
        <v>0.39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9.51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137.19999999999999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6.53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20.04</v>
      </c>
      <c r="K6" s="201">
        <v>5.61</v>
      </c>
      <c r="L6" s="201">
        <v>2.2400000000000002</v>
      </c>
      <c r="M6" s="201">
        <v>0</v>
      </c>
      <c r="N6" s="201">
        <v>0.32</v>
      </c>
      <c r="O6" s="201">
        <v>0.47</v>
      </c>
      <c r="P6" s="201">
        <v>0</v>
      </c>
      <c r="Q6" s="201">
        <v>0.19</v>
      </c>
      <c r="R6" s="201">
        <v>0.36</v>
      </c>
      <c r="S6" s="201">
        <v>0.23</v>
      </c>
      <c r="T6" s="201">
        <v>0</v>
      </c>
      <c r="U6" s="201">
        <v>9.7799999999999994</v>
      </c>
      <c r="V6" s="201">
        <v>0.18</v>
      </c>
      <c r="W6" s="201">
        <v>0.39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9.51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137.19999999999999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6.53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20.04</v>
      </c>
      <c r="K7" s="201">
        <v>5.61</v>
      </c>
      <c r="L7" s="201">
        <v>2.2400000000000002</v>
      </c>
      <c r="M7" s="201">
        <v>0</v>
      </c>
      <c r="N7" s="201">
        <v>0.32</v>
      </c>
      <c r="O7" s="201">
        <v>0.47</v>
      </c>
      <c r="P7" s="201">
        <v>0</v>
      </c>
      <c r="Q7" s="201">
        <v>0.19</v>
      </c>
      <c r="R7" s="201">
        <v>0.36</v>
      </c>
      <c r="S7" s="201">
        <v>0.23</v>
      </c>
      <c r="T7" s="201">
        <v>0</v>
      </c>
      <c r="U7" s="201">
        <v>9.7799999999999994</v>
      </c>
      <c r="V7" s="201">
        <v>0.18</v>
      </c>
      <c r="W7" s="201">
        <v>0.39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9.51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125.2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6.53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20.04</v>
      </c>
      <c r="K8" s="201">
        <v>5.61</v>
      </c>
      <c r="L8" s="201">
        <v>2.2400000000000002</v>
      </c>
      <c r="M8" s="201">
        <v>0</v>
      </c>
      <c r="N8" s="201">
        <v>0.32</v>
      </c>
      <c r="O8" s="201">
        <v>0.47</v>
      </c>
      <c r="P8" s="201">
        <v>0</v>
      </c>
      <c r="Q8" s="201">
        <v>0.19</v>
      </c>
      <c r="R8" s="201">
        <v>0.36</v>
      </c>
      <c r="S8" s="201">
        <v>0.23</v>
      </c>
      <c r="T8" s="201">
        <v>0</v>
      </c>
      <c r="U8" s="201">
        <v>9.7799999999999994</v>
      </c>
      <c r="V8" s="201">
        <v>0.18</v>
      </c>
      <c r="W8" s="201">
        <v>0.39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9.51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125.2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6.53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20.04</v>
      </c>
      <c r="K9" s="201">
        <v>5.61</v>
      </c>
      <c r="L9" s="201">
        <v>2.2400000000000002</v>
      </c>
      <c r="M9" s="201">
        <v>0</v>
      </c>
      <c r="N9" s="201">
        <v>0.32</v>
      </c>
      <c r="O9" s="201">
        <v>0.47</v>
      </c>
      <c r="P9" s="201">
        <v>0</v>
      </c>
      <c r="Q9" s="201">
        <v>0.19</v>
      </c>
      <c r="R9" s="201">
        <v>0.36</v>
      </c>
      <c r="S9" s="201">
        <v>0.23</v>
      </c>
      <c r="T9" s="201">
        <v>0</v>
      </c>
      <c r="U9" s="201">
        <v>9.7799999999999994</v>
      </c>
      <c r="V9" s="201">
        <v>0.18</v>
      </c>
      <c r="W9" s="201">
        <v>0.39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9.51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125.2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6.53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20.04</v>
      </c>
      <c r="K10" s="201">
        <v>5.61</v>
      </c>
      <c r="L10" s="201">
        <v>2.2400000000000002</v>
      </c>
      <c r="M10" s="201">
        <v>0</v>
      </c>
      <c r="N10" s="201">
        <v>0.32</v>
      </c>
      <c r="O10" s="201">
        <v>0.47</v>
      </c>
      <c r="P10" s="201">
        <v>0</v>
      </c>
      <c r="Q10" s="201">
        <v>0.19</v>
      </c>
      <c r="R10" s="201">
        <v>0.36</v>
      </c>
      <c r="S10" s="201">
        <v>0.23</v>
      </c>
      <c r="T10" s="201">
        <v>0</v>
      </c>
      <c r="U10" s="201">
        <v>9.7799999999999994</v>
      </c>
      <c r="V10" s="201">
        <v>0.18</v>
      </c>
      <c r="W10" s="201">
        <v>0.39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9.51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125.2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6.67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21.43</v>
      </c>
      <c r="K11" s="201">
        <v>5.61</v>
      </c>
      <c r="L11" s="201">
        <v>2.2400000000000002</v>
      </c>
      <c r="M11" s="201">
        <v>0</v>
      </c>
      <c r="N11" s="201">
        <v>0.32</v>
      </c>
      <c r="O11" s="201">
        <v>0.47</v>
      </c>
      <c r="P11" s="201">
        <v>0</v>
      </c>
      <c r="Q11" s="201">
        <v>0.19</v>
      </c>
      <c r="R11" s="201">
        <v>0.36</v>
      </c>
      <c r="S11" s="201">
        <v>0.23</v>
      </c>
      <c r="T11" s="201">
        <v>0</v>
      </c>
      <c r="U11" s="201">
        <v>9.7799999999999994</v>
      </c>
      <c r="V11" s="201">
        <v>0.18</v>
      </c>
      <c r="W11" s="201">
        <v>0.39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9.51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6.67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21.43</v>
      </c>
      <c r="K12" s="201">
        <v>5.61</v>
      </c>
      <c r="L12" s="201">
        <v>2.2400000000000002</v>
      </c>
      <c r="M12" s="201">
        <v>0</v>
      </c>
      <c r="N12" s="201">
        <v>0.32</v>
      </c>
      <c r="O12" s="201">
        <v>0.47</v>
      </c>
      <c r="P12" s="201">
        <v>0</v>
      </c>
      <c r="Q12" s="201">
        <v>0.19</v>
      </c>
      <c r="R12" s="201">
        <v>0.36</v>
      </c>
      <c r="S12" s="201">
        <v>0.23</v>
      </c>
      <c r="T12" s="201">
        <v>0</v>
      </c>
      <c r="U12" s="201">
        <v>9.7799999999999994</v>
      </c>
      <c r="V12" s="201">
        <v>0.18</v>
      </c>
      <c r="W12" s="201">
        <v>0.39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9.51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6.67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21.43</v>
      </c>
      <c r="K13" s="201">
        <v>5.61</v>
      </c>
      <c r="L13" s="201">
        <v>2.23</v>
      </c>
      <c r="M13" s="201">
        <v>0</v>
      </c>
      <c r="N13" s="201">
        <v>0.32</v>
      </c>
      <c r="O13" s="201">
        <v>0.47</v>
      </c>
      <c r="P13" s="201">
        <v>0</v>
      </c>
      <c r="Q13" s="201">
        <v>0.19</v>
      </c>
      <c r="R13" s="201">
        <v>0.36</v>
      </c>
      <c r="S13" s="201">
        <v>0.23</v>
      </c>
      <c r="T13" s="201">
        <v>0</v>
      </c>
      <c r="U13" s="201">
        <v>9.7799999999999994</v>
      </c>
      <c r="V13" s="201">
        <v>0.18</v>
      </c>
      <c r="W13" s="201">
        <v>0.39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9.51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6.67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21.43</v>
      </c>
      <c r="K14" s="201">
        <v>5.62</v>
      </c>
      <c r="L14" s="201">
        <v>2.2400000000000002</v>
      </c>
      <c r="M14" s="201">
        <v>0</v>
      </c>
      <c r="N14" s="201">
        <v>0.32</v>
      </c>
      <c r="O14" s="201">
        <v>0.47</v>
      </c>
      <c r="P14" s="201">
        <v>0</v>
      </c>
      <c r="Q14" s="201">
        <v>0.19</v>
      </c>
      <c r="R14" s="201">
        <v>0.36</v>
      </c>
      <c r="S14" s="201">
        <v>0.23</v>
      </c>
      <c r="T14" s="201">
        <v>0</v>
      </c>
      <c r="U14" s="201">
        <v>9.7799999999999994</v>
      </c>
      <c r="V14" s="201">
        <v>0.18</v>
      </c>
      <c r="W14" s="201">
        <v>0.39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9.51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6.67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21.71</v>
      </c>
      <c r="K15" s="201">
        <v>5.62</v>
      </c>
      <c r="L15" s="201">
        <v>2.23</v>
      </c>
      <c r="M15" s="201">
        <v>0</v>
      </c>
      <c r="N15" s="201">
        <v>0.32</v>
      </c>
      <c r="O15" s="201">
        <v>0.47</v>
      </c>
      <c r="P15" s="201">
        <v>0</v>
      </c>
      <c r="Q15" s="201">
        <v>0.19</v>
      </c>
      <c r="R15" s="201">
        <v>0.36</v>
      </c>
      <c r="S15" s="201">
        <v>0.23</v>
      </c>
      <c r="T15" s="201">
        <v>0</v>
      </c>
      <c r="U15" s="201">
        <v>9.7799999999999994</v>
      </c>
      <c r="V15" s="201">
        <v>0.18</v>
      </c>
      <c r="W15" s="201">
        <v>0.39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9.51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6.67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21.71</v>
      </c>
      <c r="K16" s="201">
        <v>5.62</v>
      </c>
      <c r="L16" s="201">
        <v>2.23</v>
      </c>
      <c r="M16" s="201">
        <v>0</v>
      </c>
      <c r="N16" s="201">
        <v>0.32</v>
      </c>
      <c r="O16" s="201">
        <v>0.47</v>
      </c>
      <c r="P16" s="201">
        <v>0</v>
      </c>
      <c r="Q16" s="201">
        <v>0.19</v>
      </c>
      <c r="R16" s="201">
        <v>0.36</v>
      </c>
      <c r="S16" s="201">
        <v>0.23</v>
      </c>
      <c r="T16" s="201">
        <v>0</v>
      </c>
      <c r="U16" s="201">
        <v>9.7799999999999994</v>
      </c>
      <c r="V16" s="201">
        <v>0.18</v>
      </c>
      <c r="W16" s="201">
        <v>0.39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9.51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6.67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21.71</v>
      </c>
      <c r="K17" s="201">
        <v>5.62</v>
      </c>
      <c r="L17" s="201">
        <v>2.23</v>
      </c>
      <c r="M17" s="201">
        <v>0</v>
      </c>
      <c r="N17" s="201">
        <v>0.32</v>
      </c>
      <c r="O17" s="201">
        <v>0.47</v>
      </c>
      <c r="P17" s="201">
        <v>0</v>
      </c>
      <c r="Q17" s="201">
        <v>0.19</v>
      </c>
      <c r="R17" s="201">
        <v>0.36</v>
      </c>
      <c r="S17" s="201">
        <v>0.23</v>
      </c>
      <c r="T17" s="201">
        <v>0</v>
      </c>
      <c r="U17" s="201">
        <v>9.7799999999999994</v>
      </c>
      <c r="V17" s="201">
        <v>0.18</v>
      </c>
      <c r="W17" s="201">
        <v>0.39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9.51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6.67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21.71</v>
      </c>
      <c r="K18" s="201">
        <v>5.62</v>
      </c>
      <c r="L18" s="201">
        <v>2.2400000000000002</v>
      </c>
      <c r="M18" s="201">
        <v>0</v>
      </c>
      <c r="N18" s="201">
        <v>0.32</v>
      </c>
      <c r="O18" s="201">
        <v>0.47</v>
      </c>
      <c r="P18" s="201">
        <v>0</v>
      </c>
      <c r="Q18" s="201">
        <v>0.19</v>
      </c>
      <c r="R18" s="201">
        <v>0.36</v>
      </c>
      <c r="S18" s="201">
        <v>0.23</v>
      </c>
      <c r="T18" s="201">
        <v>0</v>
      </c>
      <c r="U18" s="201">
        <v>9.7799999999999994</v>
      </c>
      <c r="V18" s="201">
        <v>0.18</v>
      </c>
      <c r="W18" s="201">
        <v>0.39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9.51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6.67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21.71</v>
      </c>
      <c r="K19" s="201">
        <v>5.62</v>
      </c>
      <c r="L19" s="201">
        <v>2.2400000000000002</v>
      </c>
      <c r="M19" s="201">
        <v>0</v>
      </c>
      <c r="N19" s="201">
        <v>0.32</v>
      </c>
      <c r="O19" s="201">
        <v>0.47</v>
      </c>
      <c r="P19" s="201">
        <v>0</v>
      </c>
      <c r="Q19" s="201">
        <v>0.19</v>
      </c>
      <c r="R19" s="201">
        <v>0.36</v>
      </c>
      <c r="S19" s="201">
        <v>0.23</v>
      </c>
      <c r="T19" s="201">
        <v>0</v>
      </c>
      <c r="U19" s="201">
        <v>9.7799999999999994</v>
      </c>
      <c r="V19" s="201">
        <v>0.18</v>
      </c>
      <c r="W19" s="201">
        <v>0.39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9.51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2.6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6.67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21.71</v>
      </c>
      <c r="K20" s="201">
        <v>5.62</v>
      </c>
      <c r="L20" s="201">
        <v>2.2400000000000002</v>
      </c>
      <c r="M20" s="201">
        <v>0</v>
      </c>
      <c r="N20" s="201">
        <v>0.32</v>
      </c>
      <c r="O20" s="201">
        <v>0.47</v>
      </c>
      <c r="P20" s="201">
        <v>0</v>
      </c>
      <c r="Q20" s="201">
        <v>0.19</v>
      </c>
      <c r="R20" s="201">
        <v>0.36</v>
      </c>
      <c r="S20" s="201">
        <v>0.23</v>
      </c>
      <c r="T20" s="201">
        <v>0</v>
      </c>
      <c r="U20" s="201">
        <v>9.7799999999999994</v>
      </c>
      <c r="V20" s="201">
        <v>0.18</v>
      </c>
      <c r="W20" s="201">
        <v>0.39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9.27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2.6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6.67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21.71</v>
      </c>
      <c r="K21" s="201">
        <v>5.62</v>
      </c>
      <c r="L21" s="201">
        <v>2.2400000000000002</v>
      </c>
      <c r="M21" s="201">
        <v>0</v>
      </c>
      <c r="N21" s="201">
        <v>0.32</v>
      </c>
      <c r="O21" s="201">
        <v>0.47</v>
      </c>
      <c r="P21" s="201">
        <v>0</v>
      </c>
      <c r="Q21" s="201">
        <v>0.19</v>
      </c>
      <c r="R21" s="201">
        <v>0.36</v>
      </c>
      <c r="S21" s="201">
        <v>0.23</v>
      </c>
      <c r="T21" s="201">
        <v>0</v>
      </c>
      <c r="U21" s="201">
        <v>9.7799999999999994</v>
      </c>
      <c r="V21" s="201">
        <v>0.18</v>
      </c>
      <c r="W21" s="201">
        <v>0.39</v>
      </c>
      <c r="X21" s="201">
        <v>1.29</v>
      </c>
      <c r="Y21" s="201">
        <v>0</v>
      </c>
      <c r="Z21" s="201">
        <v>2.4300000000000002</v>
      </c>
      <c r="AA21" s="201">
        <v>0.78</v>
      </c>
      <c r="AB21" s="201">
        <v>0</v>
      </c>
      <c r="AC21" s="201">
        <v>9.27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2.6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6.67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21.71</v>
      </c>
      <c r="K22" s="201">
        <v>5.61</v>
      </c>
      <c r="L22" s="201">
        <v>2.2400000000000002</v>
      </c>
      <c r="M22" s="201">
        <v>0</v>
      </c>
      <c r="N22" s="201">
        <v>0.32</v>
      </c>
      <c r="O22" s="201">
        <v>0.47</v>
      </c>
      <c r="P22" s="201">
        <v>0</v>
      </c>
      <c r="Q22" s="201">
        <v>0.19</v>
      </c>
      <c r="R22" s="201">
        <v>0.36</v>
      </c>
      <c r="S22" s="201">
        <v>0.23</v>
      </c>
      <c r="T22" s="201">
        <v>0</v>
      </c>
      <c r="U22" s="201">
        <v>9.7799999999999994</v>
      </c>
      <c r="V22" s="201">
        <v>0.18</v>
      </c>
      <c r="W22" s="201">
        <v>0.39</v>
      </c>
      <c r="X22" s="201">
        <v>1.29</v>
      </c>
      <c r="Y22" s="201">
        <v>0</v>
      </c>
      <c r="Z22" s="201">
        <v>2.4300000000000002</v>
      </c>
      <c r="AA22" s="201">
        <v>0.78</v>
      </c>
      <c r="AB22" s="201">
        <v>0</v>
      </c>
      <c r="AC22" s="201">
        <v>9.27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6.67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21.71</v>
      </c>
      <c r="K23" s="201">
        <v>5.61</v>
      </c>
      <c r="L23" s="201">
        <v>2.2400000000000002</v>
      </c>
      <c r="M23" s="201">
        <v>0</v>
      </c>
      <c r="N23" s="201">
        <v>0.32</v>
      </c>
      <c r="O23" s="201">
        <v>0.47</v>
      </c>
      <c r="P23" s="201">
        <v>0</v>
      </c>
      <c r="Q23" s="201">
        <v>0.19</v>
      </c>
      <c r="R23" s="201">
        <v>0.36</v>
      </c>
      <c r="S23" s="201">
        <v>0.23</v>
      </c>
      <c r="T23" s="201">
        <v>0</v>
      </c>
      <c r="U23" s="201">
        <v>9.7799999999999994</v>
      </c>
      <c r="V23" s="201">
        <v>0.18</v>
      </c>
      <c r="W23" s="201">
        <v>0.39</v>
      </c>
      <c r="X23" s="201">
        <v>1.29</v>
      </c>
      <c r="Y23" s="201">
        <v>0</v>
      </c>
      <c r="Z23" s="201">
        <v>2.4300000000000002</v>
      </c>
      <c r="AA23" s="201">
        <v>0.78</v>
      </c>
      <c r="AB23" s="201">
        <v>0</v>
      </c>
      <c r="AC23" s="201">
        <v>9.27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6.67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21.71</v>
      </c>
      <c r="K24" s="201">
        <v>5.62</v>
      </c>
      <c r="L24" s="201">
        <v>2.84</v>
      </c>
      <c r="M24" s="201">
        <v>0</v>
      </c>
      <c r="N24" s="201">
        <v>0.32</v>
      </c>
      <c r="O24" s="201">
        <v>0.47</v>
      </c>
      <c r="P24" s="201">
        <v>0</v>
      </c>
      <c r="Q24" s="201">
        <v>0.19</v>
      </c>
      <c r="R24" s="201">
        <v>0.36</v>
      </c>
      <c r="S24" s="201">
        <v>0.23</v>
      </c>
      <c r="T24" s="201">
        <v>0</v>
      </c>
      <c r="U24" s="201">
        <v>9.7799999999999994</v>
      </c>
      <c r="V24" s="201">
        <v>0.18</v>
      </c>
      <c r="W24" s="201">
        <v>0.39</v>
      </c>
      <c r="X24" s="201">
        <v>1.29</v>
      </c>
      <c r="Y24" s="201">
        <v>0</v>
      </c>
      <c r="Z24" s="201">
        <v>2.4300000000000002</v>
      </c>
      <c r="AA24" s="201">
        <v>0.78</v>
      </c>
      <c r="AB24" s="201">
        <v>0</v>
      </c>
      <c r="AC24" s="201">
        <v>9.27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2.6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6.67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21.71</v>
      </c>
      <c r="K25" s="201">
        <v>5.61</v>
      </c>
      <c r="L25" s="201">
        <v>5.48</v>
      </c>
      <c r="M25" s="201">
        <v>0</v>
      </c>
      <c r="N25" s="201">
        <v>0.32</v>
      </c>
      <c r="O25" s="201">
        <v>0.47</v>
      </c>
      <c r="P25" s="201">
        <v>0</v>
      </c>
      <c r="Q25" s="201">
        <v>0.19</v>
      </c>
      <c r="R25" s="201">
        <v>0.36</v>
      </c>
      <c r="S25" s="201">
        <v>0.23</v>
      </c>
      <c r="T25" s="201">
        <v>0</v>
      </c>
      <c r="U25" s="201">
        <v>9.7799999999999994</v>
      </c>
      <c r="V25" s="201">
        <v>0.18</v>
      </c>
      <c r="W25" s="201">
        <v>0.39</v>
      </c>
      <c r="X25" s="201">
        <v>1.29</v>
      </c>
      <c r="Y25" s="201">
        <v>0</v>
      </c>
      <c r="Z25" s="201">
        <v>2.4300000000000002</v>
      </c>
      <c r="AA25" s="201">
        <v>0.78</v>
      </c>
      <c r="AB25" s="201">
        <v>0</v>
      </c>
      <c r="AC25" s="201">
        <v>9.27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6.67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21.71</v>
      </c>
      <c r="K26" s="201">
        <v>5.61</v>
      </c>
      <c r="L26" s="201">
        <v>5.48</v>
      </c>
      <c r="M26" s="201">
        <v>0</v>
      </c>
      <c r="N26" s="201">
        <v>0.32</v>
      </c>
      <c r="O26" s="201">
        <v>0.47</v>
      </c>
      <c r="P26" s="201">
        <v>0</v>
      </c>
      <c r="Q26" s="201">
        <v>0.19</v>
      </c>
      <c r="R26" s="201">
        <v>0.36</v>
      </c>
      <c r="S26" s="201">
        <v>0.23</v>
      </c>
      <c r="T26" s="201">
        <v>0</v>
      </c>
      <c r="U26" s="201">
        <v>9.7799999999999994</v>
      </c>
      <c r="V26" s="201">
        <v>0</v>
      </c>
      <c r="W26" s="201">
        <v>0.39</v>
      </c>
      <c r="X26" s="201">
        <v>1.29</v>
      </c>
      <c r="Y26" s="201">
        <v>0</v>
      </c>
      <c r="Z26" s="201">
        <v>2.42</v>
      </c>
      <c r="AA26" s="201">
        <v>0.78</v>
      </c>
      <c r="AB26" s="201">
        <v>0</v>
      </c>
      <c r="AC26" s="201">
        <v>9.27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6.53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21.43</v>
      </c>
      <c r="K27" s="201">
        <v>28.98</v>
      </c>
      <c r="L27" s="201">
        <v>30.62</v>
      </c>
      <c r="M27" s="201">
        <v>0</v>
      </c>
      <c r="N27" s="201">
        <v>0.32</v>
      </c>
      <c r="O27" s="201">
        <v>0.47</v>
      </c>
      <c r="P27" s="201">
        <v>0</v>
      </c>
      <c r="Q27" s="201">
        <v>0.19</v>
      </c>
      <c r="R27" s="201">
        <v>0.36</v>
      </c>
      <c r="S27" s="201">
        <v>0.23</v>
      </c>
      <c r="T27" s="201">
        <v>0</v>
      </c>
      <c r="U27" s="201">
        <v>9.7799999999999994</v>
      </c>
      <c r="V27" s="201">
        <v>0.18</v>
      </c>
      <c r="W27" s="201">
        <v>0.39</v>
      </c>
      <c r="X27" s="201">
        <v>1.29</v>
      </c>
      <c r="Y27" s="201">
        <v>0</v>
      </c>
      <c r="Z27" s="201">
        <v>2.42</v>
      </c>
      <c r="AA27" s="201">
        <v>0.78</v>
      </c>
      <c r="AB27" s="201">
        <v>0</v>
      </c>
      <c r="AC27" s="201">
        <v>9.51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6.53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21.43</v>
      </c>
      <c r="K28" s="201">
        <v>28.98</v>
      </c>
      <c r="L28" s="201">
        <v>30.62</v>
      </c>
      <c r="M28" s="201">
        <v>0</v>
      </c>
      <c r="N28" s="201">
        <v>0.32</v>
      </c>
      <c r="O28" s="201">
        <v>0.47</v>
      </c>
      <c r="P28" s="201">
        <v>0</v>
      </c>
      <c r="Q28" s="201">
        <v>0.19</v>
      </c>
      <c r="R28" s="201">
        <v>0.36</v>
      </c>
      <c r="S28" s="201">
        <v>0.23</v>
      </c>
      <c r="T28" s="201">
        <v>0</v>
      </c>
      <c r="U28" s="201">
        <v>9.7799999999999994</v>
      </c>
      <c r="V28" s="201">
        <v>0.18</v>
      </c>
      <c r="W28" s="201">
        <v>0.39</v>
      </c>
      <c r="X28" s="201">
        <v>1.29</v>
      </c>
      <c r="Y28" s="201">
        <v>0</v>
      </c>
      <c r="Z28" s="201">
        <v>2.42</v>
      </c>
      <c r="AA28" s="201">
        <v>0.78</v>
      </c>
      <c r="AB28" s="201">
        <v>0</v>
      </c>
      <c r="AC28" s="201">
        <v>9.51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6.53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21.43</v>
      </c>
      <c r="K29" s="201">
        <v>77.27</v>
      </c>
      <c r="L29" s="201">
        <v>30.62</v>
      </c>
      <c r="M29" s="201">
        <v>0</v>
      </c>
      <c r="N29" s="201">
        <v>0.32</v>
      </c>
      <c r="O29" s="201">
        <v>0.47</v>
      </c>
      <c r="P29" s="201">
        <v>0</v>
      </c>
      <c r="Q29" s="201">
        <v>0.19</v>
      </c>
      <c r="R29" s="201">
        <v>0.37</v>
      </c>
      <c r="S29" s="201">
        <v>0.23</v>
      </c>
      <c r="T29" s="201">
        <v>0</v>
      </c>
      <c r="U29" s="201">
        <v>9.7799999999999994</v>
      </c>
      <c r="V29" s="201">
        <v>0.18</v>
      </c>
      <c r="W29" s="201">
        <v>0.39</v>
      </c>
      <c r="X29" s="201">
        <v>1.29</v>
      </c>
      <c r="Y29" s="201">
        <v>0</v>
      </c>
      <c r="Z29" s="201">
        <v>2.42</v>
      </c>
      <c r="AA29" s="201">
        <v>0.78</v>
      </c>
      <c r="AB29" s="201">
        <v>0</v>
      </c>
      <c r="AC29" s="201">
        <v>9.51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6.53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21.43</v>
      </c>
      <c r="K30" s="201">
        <v>77.27</v>
      </c>
      <c r="L30" s="201">
        <v>30.62</v>
      </c>
      <c r="M30" s="201">
        <v>0</v>
      </c>
      <c r="N30" s="201">
        <v>0.32</v>
      </c>
      <c r="O30" s="201">
        <v>0.47</v>
      </c>
      <c r="P30" s="201">
        <v>0</v>
      </c>
      <c r="Q30" s="201">
        <v>0.19</v>
      </c>
      <c r="R30" s="201">
        <v>0.37</v>
      </c>
      <c r="S30" s="201">
        <v>0.23</v>
      </c>
      <c r="T30" s="201">
        <v>0</v>
      </c>
      <c r="U30" s="201">
        <v>9.7799999999999994</v>
      </c>
      <c r="V30" s="201">
        <v>0.18</v>
      </c>
      <c r="W30" s="201">
        <v>0.38</v>
      </c>
      <c r="X30" s="201">
        <v>1.29</v>
      </c>
      <c r="Y30" s="201">
        <v>0</v>
      </c>
      <c r="Z30" s="201">
        <v>2.42</v>
      </c>
      <c r="AA30" s="201">
        <v>0.78</v>
      </c>
      <c r="AB30" s="201">
        <v>0</v>
      </c>
      <c r="AC30" s="201">
        <v>9.51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6.53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21.16</v>
      </c>
      <c r="K31" s="201">
        <v>76.89</v>
      </c>
      <c r="L31" s="201">
        <v>30.36</v>
      </c>
      <c r="M31" s="201">
        <v>0</v>
      </c>
      <c r="N31" s="201">
        <v>0.32</v>
      </c>
      <c r="O31" s="201">
        <v>0.47</v>
      </c>
      <c r="P31" s="201">
        <v>0</v>
      </c>
      <c r="Q31" s="201">
        <v>2.59</v>
      </c>
      <c r="R31" s="201">
        <v>4.97</v>
      </c>
      <c r="S31" s="201">
        <v>2.85</v>
      </c>
      <c r="T31" s="201">
        <v>0</v>
      </c>
      <c r="U31" s="201">
        <v>9.7799999999999994</v>
      </c>
      <c r="V31" s="201">
        <v>0.18</v>
      </c>
      <c r="W31" s="201">
        <v>0.38</v>
      </c>
      <c r="X31" s="201">
        <v>1.29</v>
      </c>
      <c r="Y31" s="201">
        <v>0</v>
      </c>
      <c r="Z31" s="201">
        <v>2.42</v>
      </c>
      <c r="AA31" s="201">
        <v>11.3</v>
      </c>
      <c r="AB31" s="201">
        <v>0</v>
      </c>
      <c r="AC31" s="201">
        <v>9.51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6.53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21.16</v>
      </c>
      <c r="K32" s="201">
        <v>76.89</v>
      </c>
      <c r="L32" s="201">
        <v>30.36</v>
      </c>
      <c r="M32" s="201">
        <v>0</v>
      </c>
      <c r="N32" s="201">
        <v>0.32</v>
      </c>
      <c r="O32" s="201">
        <v>0.47</v>
      </c>
      <c r="P32" s="201">
        <v>0</v>
      </c>
      <c r="Q32" s="201">
        <v>2.64</v>
      </c>
      <c r="R32" s="201">
        <v>4.97</v>
      </c>
      <c r="S32" s="201">
        <v>2.85</v>
      </c>
      <c r="T32" s="201">
        <v>0</v>
      </c>
      <c r="U32" s="201">
        <v>9.7799999999999994</v>
      </c>
      <c r="V32" s="201">
        <v>0.18</v>
      </c>
      <c r="W32" s="201">
        <v>0.38</v>
      </c>
      <c r="X32" s="201">
        <v>1.29</v>
      </c>
      <c r="Y32" s="201">
        <v>0</v>
      </c>
      <c r="Z32" s="201">
        <v>2.42</v>
      </c>
      <c r="AA32" s="201">
        <v>11.3</v>
      </c>
      <c r="AB32" s="201">
        <v>0</v>
      </c>
      <c r="AC32" s="201">
        <v>9.51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6.53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21.16</v>
      </c>
      <c r="K33" s="201">
        <v>76.89</v>
      </c>
      <c r="L33" s="201">
        <v>30.36</v>
      </c>
      <c r="M33" s="201">
        <v>0</v>
      </c>
      <c r="N33" s="201">
        <v>0.32</v>
      </c>
      <c r="O33" s="201">
        <v>0.47</v>
      </c>
      <c r="P33" s="201">
        <v>0</v>
      </c>
      <c r="Q33" s="201">
        <v>2.64</v>
      </c>
      <c r="R33" s="201">
        <v>4.8</v>
      </c>
      <c r="S33" s="201">
        <v>2.71</v>
      </c>
      <c r="T33" s="201">
        <v>0</v>
      </c>
      <c r="U33" s="201">
        <v>9.7799999999999994</v>
      </c>
      <c r="V33" s="201">
        <v>0.18</v>
      </c>
      <c r="W33" s="201">
        <v>0.38</v>
      </c>
      <c r="X33" s="201">
        <v>1.29</v>
      </c>
      <c r="Y33" s="201">
        <v>0</v>
      </c>
      <c r="Z33" s="201">
        <v>2.42</v>
      </c>
      <c r="AA33" s="201">
        <v>8.26</v>
      </c>
      <c r="AB33" s="201">
        <v>0</v>
      </c>
      <c r="AC33" s="201">
        <v>9.51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6.53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76.89</v>
      </c>
      <c r="L34" s="201">
        <v>30.36</v>
      </c>
      <c r="M34" s="201">
        <v>0</v>
      </c>
      <c r="N34" s="201">
        <v>0.32</v>
      </c>
      <c r="O34" s="201">
        <v>0.47</v>
      </c>
      <c r="P34" s="201">
        <v>0</v>
      </c>
      <c r="Q34" s="201">
        <v>2.64</v>
      </c>
      <c r="R34" s="201">
        <v>4.8</v>
      </c>
      <c r="S34" s="201">
        <v>2.71</v>
      </c>
      <c r="T34" s="201">
        <v>0</v>
      </c>
      <c r="U34" s="201">
        <v>9.7799999999999994</v>
      </c>
      <c r="V34" s="201">
        <v>0.18</v>
      </c>
      <c r="W34" s="201">
        <v>0.38</v>
      </c>
      <c r="X34" s="201">
        <v>1.29</v>
      </c>
      <c r="Y34" s="201">
        <v>0</v>
      </c>
      <c r="Z34" s="201">
        <v>2.4300000000000002</v>
      </c>
      <c r="AA34" s="201">
        <v>8.26</v>
      </c>
      <c r="AB34" s="201">
        <v>0</v>
      </c>
      <c r="AC34" s="201">
        <v>9.51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6.4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76.89</v>
      </c>
      <c r="L35" s="201">
        <v>30.36</v>
      </c>
      <c r="M35" s="201">
        <v>0</v>
      </c>
      <c r="N35" s="201">
        <v>0.32</v>
      </c>
      <c r="O35" s="201">
        <v>0.47</v>
      </c>
      <c r="P35" s="201">
        <v>0</v>
      </c>
      <c r="Q35" s="201">
        <v>2.64</v>
      </c>
      <c r="R35" s="201">
        <v>4.8</v>
      </c>
      <c r="S35" s="201">
        <v>2.71</v>
      </c>
      <c r="T35" s="201">
        <v>0</v>
      </c>
      <c r="U35" s="201">
        <v>9.7799999999999994</v>
      </c>
      <c r="V35" s="201">
        <v>0.18</v>
      </c>
      <c r="W35" s="201">
        <v>0.38</v>
      </c>
      <c r="X35" s="201">
        <v>1.29</v>
      </c>
      <c r="Y35" s="201">
        <v>0</v>
      </c>
      <c r="Z35" s="201">
        <v>2.42</v>
      </c>
      <c r="AA35" s="201">
        <v>8.26</v>
      </c>
      <c r="AB35" s="201">
        <v>0</v>
      </c>
      <c r="AC35" s="201">
        <v>9.51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6.4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76.89</v>
      </c>
      <c r="L36" s="201">
        <v>30.36</v>
      </c>
      <c r="M36" s="201">
        <v>0</v>
      </c>
      <c r="N36" s="201">
        <v>0.32</v>
      </c>
      <c r="O36" s="201">
        <v>0.47</v>
      </c>
      <c r="P36" s="201">
        <v>0</v>
      </c>
      <c r="Q36" s="201">
        <v>2.64</v>
      </c>
      <c r="R36" s="201">
        <v>4.8</v>
      </c>
      <c r="S36" s="201">
        <v>2.71</v>
      </c>
      <c r="T36" s="201">
        <v>0</v>
      </c>
      <c r="U36" s="201">
        <v>9.7799999999999994</v>
      </c>
      <c r="V36" s="201">
        <v>0.18</v>
      </c>
      <c r="W36" s="201">
        <v>0.38</v>
      </c>
      <c r="X36" s="201">
        <v>1.29</v>
      </c>
      <c r="Y36" s="201">
        <v>0</v>
      </c>
      <c r="Z36" s="201">
        <v>2.42</v>
      </c>
      <c r="AA36" s="201">
        <v>8.26</v>
      </c>
      <c r="AB36" s="201">
        <v>0</v>
      </c>
      <c r="AC36" s="201">
        <v>9.51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6.4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76.89</v>
      </c>
      <c r="L37" s="201">
        <v>30.36</v>
      </c>
      <c r="M37" s="201">
        <v>0</v>
      </c>
      <c r="N37" s="201">
        <v>0.32</v>
      </c>
      <c r="O37" s="201">
        <v>0.47</v>
      </c>
      <c r="P37" s="201">
        <v>0</v>
      </c>
      <c r="Q37" s="201">
        <v>2.64</v>
      </c>
      <c r="R37" s="201">
        <v>4.8</v>
      </c>
      <c r="S37" s="201">
        <v>2.71</v>
      </c>
      <c r="T37" s="201">
        <v>0</v>
      </c>
      <c r="U37" s="201">
        <v>9.7799999999999994</v>
      </c>
      <c r="V37" s="201">
        <v>0.18</v>
      </c>
      <c r="W37" s="201">
        <v>0.38</v>
      </c>
      <c r="X37" s="201">
        <v>1.29</v>
      </c>
      <c r="Y37" s="201">
        <v>0</v>
      </c>
      <c r="Z37" s="201">
        <v>2.42</v>
      </c>
      <c r="AA37" s="201">
        <v>8.26</v>
      </c>
      <c r="AB37" s="201">
        <v>0</v>
      </c>
      <c r="AC37" s="201">
        <v>9.51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6.4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76.89</v>
      </c>
      <c r="L38" s="201">
        <v>30.36</v>
      </c>
      <c r="M38" s="201">
        <v>0</v>
      </c>
      <c r="N38" s="201">
        <v>0.32</v>
      </c>
      <c r="O38" s="201">
        <v>0.47</v>
      </c>
      <c r="P38" s="201">
        <v>0</v>
      </c>
      <c r="Q38" s="201">
        <v>2.64</v>
      </c>
      <c r="R38" s="201">
        <v>4.8</v>
      </c>
      <c r="S38" s="201">
        <v>2.71</v>
      </c>
      <c r="T38" s="201">
        <v>0</v>
      </c>
      <c r="U38" s="201">
        <v>9.7799999999999994</v>
      </c>
      <c r="V38" s="201">
        <v>0.18</v>
      </c>
      <c r="W38" s="201">
        <v>0.38</v>
      </c>
      <c r="X38" s="201">
        <v>1.29</v>
      </c>
      <c r="Y38" s="201">
        <v>0</v>
      </c>
      <c r="Z38" s="201">
        <v>2.42</v>
      </c>
      <c r="AA38" s="201">
        <v>8.26</v>
      </c>
      <c r="AB38" s="201">
        <v>0</v>
      </c>
      <c r="AC38" s="201">
        <v>9.51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6.4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76.89</v>
      </c>
      <c r="L39" s="201">
        <v>30.36</v>
      </c>
      <c r="M39" s="201">
        <v>0</v>
      </c>
      <c r="N39" s="201">
        <v>0.32</v>
      </c>
      <c r="O39" s="201">
        <v>0.47</v>
      </c>
      <c r="P39" s="201">
        <v>0</v>
      </c>
      <c r="Q39" s="201">
        <v>2.64</v>
      </c>
      <c r="R39" s="201">
        <v>4.8</v>
      </c>
      <c r="S39" s="201">
        <v>2.71</v>
      </c>
      <c r="T39" s="201">
        <v>0</v>
      </c>
      <c r="U39" s="201">
        <v>9.7799999999999994</v>
      </c>
      <c r="V39" s="201">
        <v>0.18</v>
      </c>
      <c r="W39" s="201">
        <v>0.38</v>
      </c>
      <c r="X39" s="201">
        <v>1.29</v>
      </c>
      <c r="Y39" s="201">
        <v>0</v>
      </c>
      <c r="Z39" s="201">
        <v>2.42</v>
      </c>
      <c r="AA39" s="201">
        <v>8.26</v>
      </c>
      <c r="AB39" s="201">
        <v>0</v>
      </c>
      <c r="AC39" s="201">
        <v>9.51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6.4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76.89</v>
      </c>
      <c r="L40" s="201">
        <v>30.36</v>
      </c>
      <c r="M40" s="201">
        <v>0</v>
      </c>
      <c r="N40" s="201">
        <v>0.32</v>
      </c>
      <c r="O40" s="201">
        <v>0.47</v>
      </c>
      <c r="P40" s="201">
        <v>0</v>
      </c>
      <c r="Q40" s="201">
        <v>2.64</v>
      </c>
      <c r="R40" s="201">
        <v>4.8</v>
      </c>
      <c r="S40" s="201">
        <v>2.71</v>
      </c>
      <c r="T40" s="201">
        <v>0</v>
      </c>
      <c r="U40" s="201">
        <v>9.7799999999999994</v>
      </c>
      <c r="V40" s="201">
        <v>0.18</v>
      </c>
      <c r="W40" s="201">
        <v>0.38</v>
      </c>
      <c r="X40" s="201">
        <v>1.29</v>
      </c>
      <c r="Y40" s="201">
        <v>0</v>
      </c>
      <c r="Z40" s="201">
        <v>2.42</v>
      </c>
      <c r="AA40" s="201">
        <v>8.26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6.4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76.89</v>
      </c>
      <c r="L41" s="201">
        <v>30.36</v>
      </c>
      <c r="M41" s="201">
        <v>0</v>
      </c>
      <c r="N41" s="201">
        <v>0.32</v>
      </c>
      <c r="O41" s="201">
        <v>0.47</v>
      </c>
      <c r="P41" s="201">
        <v>0</v>
      </c>
      <c r="Q41" s="201">
        <v>2.64</v>
      </c>
      <c r="R41" s="201">
        <v>4.8</v>
      </c>
      <c r="S41" s="201">
        <v>2.71</v>
      </c>
      <c r="T41" s="201">
        <v>0</v>
      </c>
      <c r="U41" s="201">
        <v>9.7799999999999994</v>
      </c>
      <c r="V41" s="201">
        <v>0.18</v>
      </c>
      <c r="W41" s="201">
        <v>0.38</v>
      </c>
      <c r="X41" s="201">
        <v>1.29</v>
      </c>
      <c r="Y41" s="201">
        <v>0</v>
      </c>
      <c r="Z41" s="201">
        <v>2.42</v>
      </c>
      <c r="AA41" s="201">
        <v>8.26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6.4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76.89</v>
      </c>
      <c r="L42" s="201">
        <v>30.36</v>
      </c>
      <c r="M42" s="201">
        <v>0</v>
      </c>
      <c r="N42" s="201">
        <v>0.32</v>
      </c>
      <c r="O42" s="201">
        <v>0.47</v>
      </c>
      <c r="P42" s="201">
        <v>0</v>
      </c>
      <c r="Q42" s="201">
        <v>2.64</v>
      </c>
      <c r="R42" s="201">
        <v>4.8</v>
      </c>
      <c r="S42" s="201">
        <v>2.71</v>
      </c>
      <c r="T42" s="201">
        <v>0</v>
      </c>
      <c r="U42" s="201">
        <v>9.7799999999999994</v>
      </c>
      <c r="V42" s="201">
        <v>0.18</v>
      </c>
      <c r="W42" s="201">
        <v>0.38</v>
      </c>
      <c r="X42" s="201">
        <v>1.29</v>
      </c>
      <c r="Y42" s="201">
        <v>0</v>
      </c>
      <c r="Z42" s="201">
        <v>2.42</v>
      </c>
      <c r="AA42" s="201">
        <v>8.26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6.4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77.27</v>
      </c>
      <c r="L43" s="201">
        <v>30.36</v>
      </c>
      <c r="M43" s="201">
        <v>0</v>
      </c>
      <c r="N43" s="201">
        <v>1.03</v>
      </c>
      <c r="O43" s="201">
        <v>1.73</v>
      </c>
      <c r="P43" s="201">
        <v>1.74</v>
      </c>
      <c r="Q43" s="201">
        <v>2.64</v>
      </c>
      <c r="R43" s="201">
        <v>4.9800000000000004</v>
      </c>
      <c r="S43" s="201">
        <v>2.85</v>
      </c>
      <c r="T43" s="201">
        <v>0</v>
      </c>
      <c r="U43" s="201">
        <v>10.33</v>
      </c>
      <c r="V43" s="201">
        <v>0.18</v>
      </c>
      <c r="W43" s="201">
        <v>0.38</v>
      </c>
      <c r="X43" s="201">
        <v>1.29</v>
      </c>
      <c r="Y43" s="201">
        <v>0</v>
      </c>
      <c r="Z43" s="201">
        <v>2.42</v>
      </c>
      <c r="AA43" s="201">
        <v>8.26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6.4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77.27</v>
      </c>
      <c r="L44" s="201">
        <v>30.36</v>
      </c>
      <c r="M44" s="201">
        <v>0</v>
      </c>
      <c r="N44" s="201">
        <v>1.03</v>
      </c>
      <c r="O44" s="201">
        <v>1.73</v>
      </c>
      <c r="P44" s="201">
        <v>1.74</v>
      </c>
      <c r="Q44" s="201">
        <v>2.64</v>
      </c>
      <c r="R44" s="201">
        <v>4.9800000000000004</v>
      </c>
      <c r="S44" s="201">
        <v>2.85</v>
      </c>
      <c r="T44" s="201">
        <v>0</v>
      </c>
      <c r="U44" s="201">
        <v>9.9</v>
      </c>
      <c r="V44" s="201">
        <v>0.18</v>
      </c>
      <c r="W44" s="201">
        <v>0.39</v>
      </c>
      <c r="X44" s="201">
        <v>1.29</v>
      </c>
      <c r="Y44" s="201">
        <v>0</v>
      </c>
      <c r="Z44" s="201">
        <v>2.4300000000000002</v>
      </c>
      <c r="AA44" s="201">
        <v>8.26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6.4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77.27</v>
      </c>
      <c r="L45" s="201">
        <v>31.56</v>
      </c>
      <c r="M45" s="201">
        <v>0</v>
      </c>
      <c r="N45" s="201">
        <v>1.03</v>
      </c>
      <c r="O45" s="201">
        <v>1.73</v>
      </c>
      <c r="P45" s="201">
        <v>1.74</v>
      </c>
      <c r="Q45" s="201">
        <v>2.64</v>
      </c>
      <c r="R45" s="201">
        <v>4.9800000000000004</v>
      </c>
      <c r="S45" s="201">
        <v>2.85</v>
      </c>
      <c r="T45" s="201">
        <v>0</v>
      </c>
      <c r="U45" s="201">
        <v>9.9</v>
      </c>
      <c r="V45" s="201">
        <v>0.18</v>
      </c>
      <c r="W45" s="201">
        <v>0.39</v>
      </c>
      <c r="X45" s="201">
        <v>1.29</v>
      </c>
      <c r="Y45" s="201">
        <v>0</v>
      </c>
      <c r="Z45" s="201">
        <v>2.42</v>
      </c>
      <c r="AA45" s="201">
        <v>8.26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77.27</v>
      </c>
      <c r="L46" s="201">
        <v>31.56</v>
      </c>
      <c r="M46" s="201">
        <v>0</v>
      </c>
      <c r="N46" s="201">
        <v>1.03</v>
      </c>
      <c r="O46" s="201">
        <v>1.73</v>
      </c>
      <c r="P46" s="201">
        <v>1.74</v>
      </c>
      <c r="Q46" s="201">
        <v>2.64</v>
      </c>
      <c r="R46" s="201">
        <v>4.97</v>
      </c>
      <c r="S46" s="201">
        <v>2.85</v>
      </c>
      <c r="T46" s="201">
        <v>0</v>
      </c>
      <c r="U46" s="201">
        <v>9.9</v>
      </c>
      <c r="V46" s="201">
        <v>0.18</v>
      </c>
      <c r="W46" s="201">
        <v>0.39</v>
      </c>
      <c r="X46" s="201">
        <v>1.29</v>
      </c>
      <c r="Y46" s="201">
        <v>0</v>
      </c>
      <c r="Z46" s="201">
        <v>2.4300000000000002</v>
      </c>
      <c r="AA46" s="201">
        <v>8.26</v>
      </c>
      <c r="AB46" s="201">
        <v>0</v>
      </c>
      <c r="AC46" s="201">
        <v>9.74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77.27</v>
      </c>
      <c r="L47" s="201">
        <v>31.56</v>
      </c>
      <c r="M47" s="201">
        <v>0</v>
      </c>
      <c r="N47" s="201">
        <v>1.03</v>
      </c>
      <c r="O47" s="201">
        <v>1.73</v>
      </c>
      <c r="P47" s="201">
        <v>1.74</v>
      </c>
      <c r="Q47" s="201">
        <v>2.64</v>
      </c>
      <c r="R47" s="201">
        <v>4.97</v>
      </c>
      <c r="S47" s="201">
        <v>2.85</v>
      </c>
      <c r="T47" s="201">
        <v>0</v>
      </c>
      <c r="U47" s="201">
        <v>9.9</v>
      </c>
      <c r="V47" s="201">
        <v>0.18</v>
      </c>
      <c r="W47" s="201">
        <v>0.39</v>
      </c>
      <c r="X47" s="201">
        <v>1.29</v>
      </c>
      <c r="Y47" s="201">
        <v>0</v>
      </c>
      <c r="Z47" s="201">
        <v>2.4300000000000002</v>
      </c>
      <c r="AA47" s="201">
        <v>11.3</v>
      </c>
      <c r="AB47" s="201">
        <v>0</v>
      </c>
      <c r="AC47" s="201">
        <v>9.74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77.27</v>
      </c>
      <c r="L48" s="201">
        <v>31.56</v>
      </c>
      <c r="M48" s="201">
        <v>0</v>
      </c>
      <c r="N48" s="201">
        <v>1.03</v>
      </c>
      <c r="O48" s="201">
        <v>1.73</v>
      </c>
      <c r="P48" s="201">
        <v>1.74</v>
      </c>
      <c r="Q48" s="201">
        <v>2.64</v>
      </c>
      <c r="R48" s="201">
        <v>4.97</v>
      </c>
      <c r="S48" s="201">
        <v>2.85</v>
      </c>
      <c r="T48" s="201">
        <v>0</v>
      </c>
      <c r="U48" s="201">
        <v>9.9</v>
      </c>
      <c r="V48" s="201">
        <v>0.18</v>
      </c>
      <c r="W48" s="201">
        <v>0.39</v>
      </c>
      <c r="X48" s="201">
        <v>1.29</v>
      </c>
      <c r="Y48" s="201">
        <v>0</v>
      </c>
      <c r="Z48" s="201">
        <v>2.4300000000000002</v>
      </c>
      <c r="AA48" s="201">
        <v>11.32</v>
      </c>
      <c r="AB48" s="201">
        <v>0</v>
      </c>
      <c r="AC48" s="201">
        <v>9.74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18.649999999999999</v>
      </c>
      <c r="K49" s="201">
        <v>77.27</v>
      </c>
      <c r="L49" s="201">
        <v>31.56</v>
      </c>
      <c r="M49" s="201">
        <v>0</v>
      </c>
      <c r="N49" s="201">
        <v>1.03</v>
      </c>
      <c r="O49" s="201">
        <v>1.73</v>
      </c>
      <c r="P49" s="201">
        <v>1.74</v>
      </c>
      <c r="Q49" s="201">
        <v>2.64</v>
      </c>
      <c r="R49" s="201">
        <v>4.97</v>
      </c>
      <c r="S49" s="201">
        <v>2.85</v>
      </c>
      <c r="T49" s="201">
        <v>0</v>
      </c>
      <c r="U49" s="201">
        <v>9.9</v>
      </c>
      <c r="V49" s="201">
        <v>0.18</v>
      </c>
      <c r="W49" s="201">
        <v>0.39</v>
      </c>
      <c r="X49" s="201">
        <v>1.29</v>
      </c>
      <c r="Y49" s="201">
        <v>0</v>
      </c>
      <c r="Z49" s="201">
        <v>2.4300000000000002</v>
      </c>
      <c r="AA49" s="201">
        <v>11.32</v>
      </c>
      <c r="AB49" s="201">
        <v>0</v>
      </c>
      <c r="AC49" s="201">
        <v>9.74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18.649999999999999</v>
      </c>
      <c r="K50" s="201">
        <v>77.27</v>
      </c>
      <c r="L50" s="201">
        <v>31.56</v>
      </c>
      <c r="M50" s="201">
        <v>0</v>
      </c>
      <c r="N50" s="201">
        <v>1.03</v>
      </c>
      <c r="O50" s="201">
        <v>1.73</v>
      </c>
      <c r="P50" s="201">
        <v>1.74</v>
      </c>
      <c r="Q50" s="201">
        <v>2.64</v>
      </c>
      <c r="R50" s="201">
        <v>4.97</v>
      </c>
      <c r="S50" s="201">
        <v>2.85</v>
      </c>
      <c r="T50" s="201">
        <v>0</v>
      </c>
      <c r="U50" s="201">
        <v>9.9</v>
      </c>
      <c r="V50" s="201">
        <v>0.18</v>
      </c>
      <c r="W50" s="201">
        <v>0.39</v>
      </c>
      <c r="X50" s="201">
        <v>1.29</v>
      </c>
      <c r="Y50" s="201">
        <v>0</v>
      </c>
      <c r="Z50" s="201">
        <v>2.4300000000000002</v>
      </c>
      <c r="AA50" s="201">
        <v>11.32</v>
      </c>
      <c r="AB50" s="201">
        <v>0</v>
      </c>
      <c r="AC50" s="201">
        <v>9.74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18.649999999999999</v>
      </c>
      <c r="K51" s="201">
        <v>77.27</v>
      </c>
      <c r="L51" s="201">
        <v>31.56</v>
      </c>
      <c r="M51" s="201">
        <v>0</v>
      </c>
      <c r="N51" s="201">
        <v>1.03</v>
      </c>
      <c r="O51" s="201">
        <v>1.73</v>
      </c>
      <c r="P51" s="201">
        <v>1.74</v>
      </c>
      <c r="Q51" s="201">
        <v>2.64</v>
      </c>
      <c r="R51" s="201">
        <v>4.97</v>
      </c>
      <c r="S51" s="201">
        <v>2.85</v>
      </c>
      <c r="T51" s="201">
        <v>0</v>
      </c>
      <c r="U51" s="201">
        <v>9.9</v>
      </c>
      <c r="V51" s="201">
        <v>0.18</v>
      </c>
      <c r="W51" s="201">
        <v>0.39</v>
      </c>
      <c r="X51" s="201">
        <v>1.29</v>
      </c>
      <c r="Y51" s="201">
        <v>0</v>
      </c>
      <c r="Z51" s="201">
        <v>2.4300000000000002</v>
      </c>
      <c r="AA51" s="201">
        <v>11.32</v>
      </c>
      <c r="AB51" s="201">
        <v>0</v>
      </c>
      <c r="AC51" s="201">
        <v>9.74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18.649999999999999</v>
      </c>
      <c r="K52" s="201">
        <v>77.27</v>
      </c>
      <c r="L52" s="201">
        <v>31.56</v>
      </c>
      <c r="M52" s="201">
        <v>0</v>
      </c>
      <c r="N52" s="201">
        <v>1.03</v>
      </c>
      <c r="O52" s="201">
        <v>1.73</v>
      </c>
      <c r="P52" s="201">
        <v>1.74</v>
      </c>
      <c r="Q52" s="201">
        <v>2.64</v>
      </c>
      <c r="R52" s="201">
        <v>4.97</v>
      </c>
      <c r="S52" s="201">
        <v>2.85</v>
      </c>
      <c r="T52" s="201">
        <v>0</v>
      </c>
      <c r="U52" s="201">
        <v>9.9</v>
      </c>
      <c r="V52" s="201">
        <v>0.18</v>
      </c>
      <c r="W52" s="201">
        <v>0.39</v>
      </c>
      <c r="X52" s="201">
        <v>1.29</v>
      </c>
      <c r="Y52" s="201">
        <v>0</v>
      </c>
      <c r="Z52" s="201">
        <v>2.4300000000000002</v>
      </c>
      <c r="AA52" s="201">
        <v>11.32</v>
      </c>
      <c r="AB52" s="201">
        <v>0</v>
      </c>
      <c r="AC52" s="201">
        <v>9.74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18.649999999999999</v>
      </c>
      <c r="K53" s="201">
        <v>77.27</v>
      </c>
      <c r="L53" s="201">
        <v>31.56</v>
      </c>
      <c r="M53" s="201">
        <v>0</v>
      </c>
      <c r="N53" s="201">
        <v>1.03</v>
      </c>
      <c r="O53" s="201">
        <v>1.73</v>
      </c>
      <c r="P53" s="201">
        <v>1.74</v>
      </c>
      <c r="Q53" s="201">
        <v>2.64</v>
      </c>
      <c r="R53" s="201">
        <v>4.97</v>
      </c>
      <c r="S53" s="201">
        <v>2.85</v>
      </c>
      <c r="T53" s="201">
        <v>0</v>
      </c>
      <c r="U53" s="201">
        <v>9.9</v>
      </c>
      <c r="V53" s="201">
        <v>0.18</v>
      </c>
      <c r="W53" s="201">
        <v>0.39</v>
      </c>
      <c r="X53" s="201">
        <v>1.29</v>
      </c>
      <c r="Y53" s="201">
        <v>0</v>
      </c>
      <c r="Z53" s="201">
        <v>2.4300000000000002</v>
      </c>
      <c r="AA53" s="201">
        <v>11.32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18.649999999999999</v>
      </c>
      <c r="K54" s="201">
        <v>77.27</v>
      </c>
      <c r="L54" s="201">
        <v>31.56</v>
      </c>
      <c r="M54" s="201">
        <v>0</v>
      </c>
      <c r="N54" s="201">
        <v>1.03</v>
      </c>
      <c r="O54" s="201">
        <v>1.73</v>
      </c>
      <c r="P54" s="201">
        <v>1.74</v>
      </c>
      <c r="Q54" s="201">
        <v>2.64</v>
      </c>
      <c r="R54" s="201">
        <v>4.97</v>
      </c>
      <c r="S54" s="201">
        <v>2.85</v>
      </c>
      <c r="T54" s="201">
        <v>0</v>
      </c>
      <c r="U54" s="201">
        <v>9.9</v>
      </c>
      <c r="V54" s="201">
        <v>0.18</v>
      </c>
      <c r="W54" s="201">
        <v>0.39</v>
      </c>
      <c r="X54" s="201">
        <v>1.29</v>
      </c>
      <c r="Y54" s="201">
        <v>0</v>
      </c>
      <c r="Z54" s="201">
        <v>2.4300000000000002</v>
      </c>
      <c r="AA54" s="201">
        <v>11.32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14.75</v>
      </c>
      <c r="K55" s="201">
        <v>77.27</v>
      </c>
      <c r="L55" s="201">
        <v>31.56</v>
      </c>
      <c r="M55" s="201">
        <v>0</v>
      </c>
      <c r="N55" s="201">
        <v>1.03</v>
      </c>
      <c r="O55" s="201">
        <v>1.73</v>
      </c>
      <c r="P55" s="201">
        <v>1.74</v>
      </c>
      <c r="Q55" s="201">
        <v>2.64</v>
      </c>
      <c r="R55" s="201">
        <v>4.97</v>
      </c>
      <c r="S55" s="201">
        <v>2.85</v>
      </c>
      <c r="T55" s="201">
        <v>0</v>
      </c>
      <c r="U55" s="201">
        <v>9.8699999999999992</v>
      </c>
      <c r="V55" s="201">
        <v>0.18</v>
      </c>
      <c r="W55" s="201">
        <v>0.39</v>
      </c>
      <c r="X55" s="201">
        <v>1.29</v>
      </c>
      <c r="Y55" s="201">
        <v>0</v>
      </c>
      <c r="Z55" s="201">
        <v>2.4300000000000002</v>
      </c>
      <c r="AA55" s="201">
        <v>11.32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77.8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14.75</v>
      </c>
      <c r="K56" s="201">
        <v>77.27</v>
      </c>
      <c r="L56" s="201">
        <v>31.56</v>
      </c>
      <c r="M56" s="201">
        <v>0</v>
      </c>
      <c r="N56" s="201">
        <v>1.03</v>
      </c>
      <c r="O56" s="201">
        <v>1.73</v>
      </c>
      <c r="P56" s="201">
        <v>1.74</v>
      </c>
      <c r="Q56" s="201">
        <v>2.64</v>
      </c>
      <c r="R56" s="201">
        <v>4.97</v>
      </c>
      <c r="S56" s="201">
        <v>2.85</v>
      </c>
      <c r="T56" s="201">
        <v>0</v>
      </c>
      <c r="U56" s="201">
        <v>9.8699999999999992</v>
      </c>
      <c r="V56" s="201">
        <v>0.18</v>
      </c>
      <c r="W56" s="201">
        <v>0.39</v>
      </c>
      <c r="X56" s="201">
        <v>1.29</v>
      </c>
      <c r="Y56" s="201">
        <v>0</v>
      </c>
      <c r="Z56" s="201">
        <v>2.4300000000000002</v>
      </c>
      <c r="AA56" s="201">
        <v>11.32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77.8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14.75</v>
      </c>
      <c r="K57" s="201">
        <v>77.27</v>
      </c>
      <c r="L57" s="201">
        <v>32.950000000000003</v>
      </c>
      <c r="M57" s="201">
        <v>0</v>
      </c>
      <c r="N57" s="201">
        <v>1.03</v>
      </c>
      <c r="O57" s="201">
        <v>1.73</v>
      </c>
      <c r="P57" s="201">
        <v>7.43</v>
      </c>
      <c r="Q57" s="201">
        <v>0.19</v>
      </c>
      <c r="R57" s="201">
        <v>0.37</v>
      </c>
      <c r="S57" s="201">
        <v>0.23</v>
      </c>
      <c r="T57" s="201">
        <v>0</v>
      </c>
      <c r="U57" s="201">
        <v>9.8699999999999992</v>
      </c>
      <c r="V57" s="201">
        <v>0.18</v>
      </c>
      <c r="W57" s="201">
        <v>0.39</v>
      </c>
      <c r="X57" s="201">
        <v>1.29</v>
      </c>
      <c r="Y57" s="201">
        <v>0</v>
      </c>
      <c r="Z57" s="201">
        <v>2.4300000000000002</v>
      </c>
      <c r="AA57" s="201">
        <v>0.78</v>
      </c>
      <c r="AB57" s="201">
        <v>0</v>
      </c>
      <c r="AC57" s="201">
        <v>9.98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77.8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14.75</v>
      </c>
      <c r="K58" s="201">
        <v>77.27</v>
      </c>
      <c r="L58" s="201">
        <v>31.56</v>
      </c>
      <c r="M58" s="201">
        <v>0</v>
      </c>
      <c r="N58" s="201">
        <v>1.03</v>
      </c>
      <c r="O58" s="201">
        <v>1.73</v>
      </c>
      <c r="P58" s="201">
        <v>6.17</v>
      </c>
      <c r="Q58" s="201">
        <v>0.19</v>
      </c>
      <c r="R58" s="201">
        <v>0.37</v>
      </c>
      <c r="S58" s="201">
        <v>0.23</v>
      </c>
      <c r="T58" s="201">
        <v>0</v>
      </c>
      <c r="U58" s="201">
        <v>9.8699999999999992</v>
      </c>
      <c r="V58" s="201">
        <v>0.18</v>
      </c>
      <c r="W58" s="201">
        <v>0.39</v>
      </c>
      <c r="X58" s="201">
        <v>1.29</v>
      </c>
      <c r="Y58" s="201">
        <v>0</v>
      </c>
      <c r="Z58" s="201">
        <v>2.4300000000000002</v>
      </c>
      <c r="AA58" s="201">
        <v>0.78</v>
      </c>
      <c r="AB58" s="201">
        <v>0</v>
      </c>
      <c r="AC58" s="201">
        <v>9.98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77.8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14.75</v>
      </c>
      <c r="K59" s="201">
        <v>5.62</v>
      </c>
      <c r="L59" s="201">
        <v>31.56</v>
      </c>
      <c r="M59" s="201">
        <v>0</v>
      </c>
      <c r="N59" s="201">
        <v>1.03</v>
      </c>
      <c r="O59" s="201">
        <v>1.73</v>
      </c>
      <c r="P59" s="201">
        <v>9.2899999999999991</v>
      </c>
      <c r="Q59" s="201">
        <v>0.19</v>
      </c>
      <c r="R59" s="201">
        <v>0.37</v>
      </c>
      <c r="S59" s="201">
        <v>0.23</v>
      </c>
      <c r="T59" s="201">
        <v>0</v>
      </c>
      <c r="U59" s="201">
        <v>9.8699999999999992</v>
      </c>
      <c r="V59" s="201">
        <v>0.18</v>
      </c>
      <c r="W59" s="201">
        <v>0.39</v>
      </c>
      <c r="X59" s="201">
        <v>1.29</v>
      </c>
      <c r="Y59" s="201">
        <v>0</v>
      </c>
      <c r="Z59" s="201">
        <v>2.4300000000000002</v>
      </c>
      <c r="AA59" s="201">
        <v>0.78</v>
      </c>
      <c r="AB59" s="201">
        <v>0</v>
      </c>
      <c r="AC59" s="201">
        <v>9.98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77.8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14.75</v>
      </c>
      <c r="K60" s="201">
        <v>5.62</v>
      </c>
      <c r="L60" s="201">
        <v>31.56</v>
      </c>
      <c r="M60" s="201">
        <v>0</v>
      </c>
      <c r="N60" s="201">
        <v>1.03</v>
      </c>
      <c r="O60" s="201">
        <v>1.73</v>
      </c>
      <c r="P60" s="201">
        <v>10.220000000000001</v>
      </c>
      <c r="Q60" s="201">
        <v>0.19</v>
      </c>
      <c r="R60" s="201">
        <v>0.37</v>
      </c>
      <c r="S60" s="201">
        <v>0.23</v>
      </c>
      <c r="T60" s="201">
        <v>0</v>
      </c>
      <c r="U60" s="201">
        <v>9.8699999999999992</v>
      </c>
      <c r="V60" s="201">
        <v>0.18</v>
      </c>
      <c r="W60" s="201">
        <v>0.39</v>
      </c>
      <c r="X60" s="201">
        <v>1.29</v>
      </c>
      <c r="Y60" s="201">
        <v>0</v>
      </c>
      <c r="Z60" s="201">
        <v>2.4300000000000002</v>
      </c>
      <c r="AA60" s="201">
        <v>0.78</v>
      </c>
      <c r="AB60" s="201">
        <v>0</v>
      </c>
      <c r="AC60" s="201">
        <v>9.98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77.8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14.75</v>
      </c>
      <c r="K61" s="201">
        <v>5.62</v>
      </c>
      <c r="L61" s="201">
        <v>2.2400000000000002</v>
      </c>
      <c r="M61" s="201">
        <v>0</v>
      </c>
      <c r="N61" s="201">
        <v>1.03</v>
      </c>
      <c r="O61" s="201">
        <v>1.73</v>
      </c>
      <c r="P61" s="201">
        <v>0</v>
      </c>
      <c r="Q61" s="201">
        <v>0.19</v>
      </c>
      <c r="R61" s="201">
        <v>0.37</v>
      </c>
      <c r="S61" s="201">
        <v>0.23</v>
      </c>
      <c r="T61" s="201">
        <v>0</v>
      </c>
      <c r="U61" s="201">
        <v>9.8699999999999992</v>
      </c>
      <c r="V61" s="201">
        <v>0.18</v>
      </c>
      <c r="W61" s="201">
        <v>0.39</v>
      </c>
      <c r="X61" s="201">
        <v>1.29</v>
      </c>
      <c r="Y61" s="201">
        <v>0</v>
      </c>
      <c r="Z61" s="201">
        <v>2.4300000000000002</v>
      </c>
      <c r="AA61" s="201">
        <v>0.78</v>
      </c>
      <c r="AB61" s="201">
        <v>0</v>
      </c>
      <c r="AC61" s="201">
        <v>9.98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77.8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14.75</v>
      </c>
      <c r="K62" s="201">
        <v>5.62</v>
      </c>
      <c r="L62" s="201">
        <v>2.2400000000000002</v>
      </c>
      <c r="M62" s="201">
        <v>0</v>
      </c>
      <c r="N62" s="201">
        <v>1.03</v>
      </c>
      <c r="O62" s="201">
        <v>1.73</v>
      </c>
      <c r="P62" s="201">
        <v>0</v>
      </c>
      <c r="Q62" s="201">
        <v>0.19</v>
      </c>
      <c r="R62" s="201">
        <v>0.37</v>
      </c>
      <c r="S62" s="201">
        <v>0.23</v>
      </c>
      <c r="T62" s="201">
        <v>0</v>
      </c>
      <c r="U62" s="201">
        <v>9.8699999999999992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0.78</v>
      </c>
      <c r="AB62" s="201">
        <v>0</v>
      </c>
      <c r="AC62" s="201">
        <v>9.98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77.8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14.75</v>
      </c>
      <c r="K63" s="201">
        <v>5.62</v>
      </c>
      <c r="L63" s="201">
        <v>2.2400000000000002</v>
      </c>
      <c r="M63" s="201">
        <v>0</v>
      </c>
      <c r="N63" s="201">
        <v>1.03</v>
      </c>
      <c r="O63" s="201">
        <v>1.73</v>
      </c>
      <c r="P63" s="201">
        <v>0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9.8699999999999992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9.98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77.8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14.75</v>
      </c>
      <c r="K64" s="201">
        <v>5.62</v>
      </c>
      <c r="L64" s="201">
        <v>2.2400000000000002</v>
      </c>
      <c r="M64" s="201">
        <v>0</v>
      </c>
      <c r="N64" s="201">
        <v>1.03</v>
      </c>
      <c r="O64" s="201">
        <v>1.73</v>
      </c>
      <c r="P64" s="201">
        <v>0</v>
      </c>
      <c r="Q64" s="201">
        <v>0.19</v>
      </c>
      <c r="R64" s="201">
        <v>0.32</v>
      </c>
      <c r="S64" s="201">
        <v>0.23</v>
      </c>
      <c r="T64" s="201">
        <v>0</v>
      </c>
      <c r="U64" s="201">
        <v>9.8699999999999992</v>
      </c>
      <c r="V64" s="201">
        <v>0.18</v>
      </c>
      <c r="W64" s="201">
        <v>0.39</v>
      </c>
      <c r="X64" s="201">
        <v>1.29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9.98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77.8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14.75</v>
      </c>
      <c r="K65" s="201">
        <v>5.62</v>
      </c>
      <c r="L65" s="201">
        <v>2.2400000000000002</v>
      </c>
      <c r="M65" s="201">
        <v>0</v>
      </c>
      <c r="N65" s="201">
        <v>1.03</v>
      </c>
      <c r="O65" s="201">
        <v>1.73</v>
      </c>
      <c r="P65" s="201">
        <v>0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9.8699999999999992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9.98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77.8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14.75</v>
      </c>
      <c r="K66" s="201">
        <v>5.62</v>
      </c>
      <c r="L66" s="201">
        <v>2.2400000000000002</v>
      </c>
      <c r="M66" s="201">
        <v>0</v>
      </c>
      <c r="N66" s="201">
        <v>1.03</v>
      </c>
      <c r="O66" s="201">
        <v>1.73</v>
      </c>
      <c r="P66" s="201">
        <v>0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9.8699999999999992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9.98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77.8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14.75</v>
      </c>
      <c r="K67" s="201">
        <v>5.62</v>
      </c>
      <c r="L67" s="201">
        <v>2.2400000000000002</v>
      </c>
      <c r="M67" s="201">
        <v>0</v>
      </c>
      <c r="N67" s="201">
        <v>1.03</v>
      </c>
      <c r="O67" s="201">
        <v>1.73</v>
      </c>
      <c r="P67" s="201">
        <v>0</v>
      </c>
      <c r="Q67" s="201">
        <v>0.19</v>
      </c>
      <c r="R67" s="201">
        <v>0.28999999999999998</v>
      </c>
      <c r="S67" s="201">
        <v>0.23</v>
      </c>
      <c r="T67" s="201">
        <v>0</v>
      </c>
      <c r="U67" s="201">
        <v>9.8699999999999992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0.78</v>
      </c>
      <c r="AB67" s="201">
        <v>0</v>
      </c>
      <c r="AC67" s="201">
        <v>9.98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77.8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14.75</v>
      </c>
      <c r="K68" s="201">
        <v>5.62</v>
      </c>
      <c r="L68" s="201">
        <v>2.2400000000000002</v>
      </c>
      <c r="M68" s="201">
        <v>0</v>
      </c>
      <c r="N68" s="201">
        <v>1.03</v>
      </c>
      <c r="O68" s="201">
        <v>1.73</v>
      </c>
      <c r="P68" s="201">
        <v>0</v>
      </c>
      <c r="Q68" s="201">
        <v>0.19</v>
      </c>
      <c r="R68" s="201">
        <v>0.28999999999999998</v>
      </c>
      <c r="S68" s="201">
        <v>0.23</v>
      </c>
      <c r="T68" s="201">
        <v>0</v>
      </c>
      <c r="U68" s="201">
        <v>9.8699999999999992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0.78</v>
      </c>
      <c r="AB68" s="201">
        <v>0</v>
      </c>
      <c r="AC68" s="201">
        <v>9.98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77.8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14.75</v>
      </c>
      <c r="K69" s="201">
        <v>5.62</v>
      </c>
      <c r="L69" s="201">
        <v>2.2400000000000002</v>
      </c>
      <c r="M69" s="201">
        <v>0</v>
      </c>
      <c r="N69" s="201">
        <v>1.03</v>
      </c>
      <c r="O69" s="201">
        <v>1.73</v>
      </c>
      <c r="P69" s="201">
        <v>0</v>
      </c>
      <c r="Q69" s="201">
        <v>0.19</v>
      </c>
      <c r="R69" s="201">
        <v>0.36</v>
      </c>
      <c r="S69" s="201">
        <v>0.23</v>
      </c>
      <c r="T69" s="201">
        <v>0</v>
      </c>
      <c r="U69" s="201">
        <v>9.8699999999999992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9.98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77.8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14.75</v>
      </c>
      <c r="K70" s="201">
        <v>5.62</v>
      </c>
      <c r="L70" s="201">
        <v>2.2400000000000002</v>
      </c>
      <c r="M70" s="201">
        <v>0</v>
      </c>
      <c r="N70" s="201">
        <v>1.03</v>
      </c>
      <c r="O70" s="201">
        <v>1.73</v>
      </c>
      <c r="P70" s="201">
        <v>0</v>
      </c>
      <c r="Q70" s="201">
        <v>0.19</v>
      </c>
      <c r="R70" s="201">
        <v>0.36</v>
      </c>
      <c r="S70" s="201">
        <v>0.23</v>
      </c>
      <c r="T70" s="201">
        <v>0</v>
      </c>
      <c r="U70" s="201">
        <v>9.8699999999999992</v>
      </c>
      <c r="V70" s="201">
        <v>0.18</v>
      </c>
      <c r="W70" s="201">
        <v>0.39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9.98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77.8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14.75</v>
      </c>
      <c r="K71" s="201">
        <v>5.62</v>
      </c>
      <c r="L71" s="201">
        <v>2.2400000000000002</v>
      </c>
      <c r="M71" s="201">
        <v>0</v>
      </c>
      <c r="N71" s="201">
        <v>1.03</v>
      </c>
      <c r="O71" s="201">
        <v>1.73</v>
      </c>
      <c r="P71" s="201">
        <v>0</v>
      </c>
      <c r="Q71" s="201">
        <v>0.19</v>
      </c>
      <c r="R71" s="201">
        <v>0.36</v>
      </c>
      <c r="S71" s="201">
        <v>0.23</v>
      </c>
      <c r="T71" s="201">
        <v>0</v>
      </c>
      <c r="U71" s="201">
        <v>9.8699999999999992</v>
      </c>
      <c r="V71" s="201">
        <v>0.18</v>
      </c>
      <c r="W71" s="201">
        <v>0.39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9.98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77.8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14.75</v>
      </c>
      <c r="K72" s="201">
        <v>5.62</v>
      </c>
      <c r="L72" s="201">
        <v>2.2400000000000002</v>
      </c>
      <c r="M72" s="201">
        <v>0</v>
      </c>
      <c r="N72" s="201">
        <v>1.03</v>
      </c>
      <c r="O72" s="201">
        <v>1.73</v>
      </c>
      <c r="P72" s="201">
        <v>0</v>
      </c>
      <c r="Q72" s="201">
        <v>0.19</v>
      </c>
      <c r="R72" s="201">
        <v>0.36</v>
      </c>
      <c r="S72" s="201">
        <v>0.23</v>
      </c>
      <c r="T72" s="201">
        <v>0</v>
      </c>
      <c r="U72" s="201">
        <v>9.8699999999999992</v>
      </c>
      <c r="V72" s="201">
        <v>0.18</v>
      </c>
      <c r="W72" s="201">
        <v>0.39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10.45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77.8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14.75</v>
      </c>
      <c r="K73" s="201">
        <v>5.62</v>
      </c>
      <c r="L73" s="201">
        <v>2.2400000000000002</v>
      </c>
      <c r="M73" s="201">
        <v>0</v>
      </c>
      <c r="N73" s="201">
        <v>1.03</v>
      </c>
      <c r="O73" s="201">
        <v>1.73</v>
      </c>
      <c r="P73" s="201">
        <v>0</v>
      </c>
      <c r="Q73" s="201">
        <v>0.19</v>
      </c>
      <c r="R73" s="201">
        <v>0.36</v>
      </c>
      <c r="S73" s="201">
        <v>0.23</v>
      </c>
      <c r="T73" s="201">
        <v>0</v>
      </c>
      <c r="U73" s="201">
        <v>9.8699999999999992</v>
      </c>
      <c r="V73" s="201">
        <v>0.18</v>
      </c>
      <c r="W73" s="201">
        <v>0.39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10.45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77.8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14.75</v>
      </c>
      <c r="K74" s="201">
        <v>5.62</v>
      </c>
      <c r="L74" s="201">
        <v>2.2400000000000002</v>
      </c>
      <c r="M74" s="201">
        <v>0</v>
      </c>
      <c r="N74" s="201">
        <v>1.03</v>
      </c>
      <c r="O74" s="201">
        <v>1.73</v>
      </c>
      <c r="P74" s="201">
        <v>0</v>
      </c>
      <c r="Q74" s="201">
        <v>0.19</v>
      </c>
      <c r="R74" s="201">
        <v>0.36</v>
      </c>
      <c r="S74" s="201">
        <v>0.23</v>
      </c>
      <c r="T74" s="201">
        <v>0</v>
      </c>
      <c r="U74" s="201">
        <v>9.8699999999999992</v>
      </c>
      <c r="V74" s="201">
        <v>0.18</v>
      </c>
      <c r="W74" s="201">
        <v>0.39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10.45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77.8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11.86</v>
      </c>
      <c r="H75" s="201">
        <v>0</v>
      </c>
      <c r="I75" s="201">
        <v>0</v>
      </c>
      <c r="J75" s="201">
        <v>14.75</v>
      </c>
      <c r="K75" s="201">
        <v>5.62</v>
      </c>
      <c r="L75" s="201">
        <v>2.2400000000000002</v>
      </c>
      <c r="M75" s="201">
        <v>0</v>
      </c>
      <c r="N75" s="201">
        <v>1.03</v>
      </c>
      <c r="O75" s="201">
        <v>1.73</v>
      </c>
      <c r="P75" s="201">
        <v>0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9.8699999999999992</v>
      </c>
      <c r="V75" s="201">
        <v>0.18</v>
      </c>
      <c r="W75" s="201">
        <v>0.39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10.45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83.2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12.83</v>
      </c>
      <c r="H76" s="201">
        <v>0</v>
      </c>
      <c r="I76" s="201">
        <v>0</v>
      </c>
      <c r="J76" s="201">
        <v>14.75</v>
      </c>
      <c r="K76" s="201">
        <v>5.62</v>
      </c>
      <c r="L76" s="201">
        <v>2.2400000000000002</v>
      </c>
      <c r="M76" s="201">
        <v>0</v>
      </c>
      <c r="N76" s="201">
        <v>1.03</v>
      </c>
      <c r="O76" s="201">
        <v>1.73</v>
      </c>
      <c r="P76" s="201">
        <v>0</v>
      </c>
      <c r="Q76" s="201">
        <v>0.19</v>
      </c>
      <c r="R76" s="201">
        <v>0.36</v>
      </c>
      <c r="S76" s="201">
        <v>0.23</v>
      </c>
      <c r="T76" s="201">
        <v>0</v>
      </c>
      <c r="U76" s="201">
        <v>9.8699999999999992</v>
      </c>
      <c r="V76" s="201">
        <v>0.18</v>
      </c>
      <c r="W76" s="201">
        <v>0.39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10.45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83.2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12</v>
      </c>
      <c r="H77" s="201">
        <v>0</v>
      </c>
      <c r="I77" s="201">
        <v>0</v>
      </c>
      <c r="J77" s="201">
        <v>14.75</v>
      </c>
      <c r="K77" s="201">
        <v>5.62</v>
      </c>
      <c r="L77" s="201">
        <v>21.9</v>
      </c>
      <c r="M77" s="201">
        <v>0</v>
      </c>
      <c r="N77" s="201">
        <v>1.03</v>
      </c>
      <c r="O77" s="201">
        <v>1.73</v>
      </c>
      <c r="P77" s="201">
        <v>0</v>
      </c>
      <c r="Q77" s="201">
        <v>0.19</v>
      </c>
      <c r="R77" s="201">
        <v>0.36</v>
      </c>
      <c r="S77" s="201">
        <v>0.23</v>
      </c>
      <c r="T77" s="201">
        <v>0</v>
      </c>
      <c r="U77" s="201">
        <v>9.8699999999999992</v>
      </c>
      <c r="V77" s="201">
        <v>0.18</v>
      </c>
      <c r="W77" s="201">
        <v>0.39</v>
      </c>
      <c r="X77" s="201">
        <v>1.27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10.45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83.2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14.75</v>
      </c>
      <c r="K78" s="201">
        <v>5.62</v>
      </c>
      <c r="L78" s="201">
        <v>26.73</v>
      </c>
      <c r="M78" s="201">
        <v>0</v>
      </c>
      <c r="N78" s="201">
        <v>1.03</v>
      </c>
      <c r="O78" s="201">
        <v>1.73</v>
      </c>
      <c r="P78" s="201">
        <v>0</v>
      </c>
      <c r="Q78" s="201">
        <v>0.19</v>
      </c>
      <c r="R78" s="201">
        <v>0.36</v>
      </c>
      <c r="S78" s="201">
        <v>0.23</v>
      </c>
      <c r="T78" s="201">
        <v>0</v>
      </c>
      <c r="U78" s="201">
        <v>9.8699999999999992</v>
      </c>
      <c r="V78" s="201">
        <v>0.18</v>
      </c>
      <c r="W78" s="201">
        <v>0.39</v>
      </c>
      <c r="X78" s="201">
        <v>1.27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10.45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83.2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14.75</v>
      </c>
      <c r="K79" s="201">
        <v>5.61</v>
      </c>
      <c r="L79" s="201">
        <v>32.520000000000003</v>
      </c>
      <c r="M79" s="201">
        <v>0</v>
      </c>
      <c r="N79" s="201">
        <v>1.03</v>
      </c>
      <c r="O79" s="201">
        <v>1.73</v>
      </c>
      <c r="P79" s="201">
        <v>0</v>
      </c>
      <c r="Q79" s="201">
        <v>0.19</v>
      </c>
      <c r="R79" s="201">
        <v>0.36</v>
      </c>
      <c r="S79" s="201">
        <v>0.23</v>
      </c>
      <c r="T79" s="201">
        <v>0</v>
      </c>
      <c r="U79" s="201">
        <v>9.8699999999999992</v>
      </c>
      <c r="V79" s="201">
        <v>0.18</v>
      </c>
      <c r="W79" s="201">
        <v>0.39</v>
      </c>
      <c r="X79" s="201">
        <v>1.27</v>
      </c>
      <c r="Y79" s="201">
        <v>0</v>
      </c>
      <c r="Z79" s="201">
        <v>2.2799999999999998</v>
      </c>
      <c r="AA79" s="201">
        <v>0.78</v>
      </c>
      <c r="AB79" s="201">
        <v>0</v>
      </c>
      <c r="AC79" s="201">
        <v>10.45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83.2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16.27</v>
      </c>
      <c r="H80" s="201">
        <v>0</v>
      </c>
      <c r="I80" s="201">
        <v>0</v>
      </c>
      <c r="J80" s="201">
        <v>14.75</v>
      </c>
      <c r="K80" s="201">
        <v>5.61</v>
      </c>
      <c r="L80" s="201">
        <v>32.520000000000003</v>
      </c>
      <c r="M80" s="201">
        <v>0</v>
      </c>
      <c r="N80" s="201">
        <v>1.03</v>
      </c>
      <c r="O80" s="201">
        <v>1.73</v>
      </c>
      <c r="P80" s="201">
        <v>0</v>
      </c>
      <c r="Q80" s="201">
        <v>0.19</v>
      </c>
      <c r="R80" s="201">
        <v>0.36</v>
      </c>
      <c r="S80" s="201">
        <v>0.23</v>
      </c>
      <c r="T80" s="201">
        <v>0</v>
      </c>
      <c r="U80" s="201">
        <v>9.8699999999999992</v>
      </c>
      <c r="V80" s="201">
        <v>0.18</v>
      </c>
      <c r="W80" s="201">
        <v>0.39</v>
      </c>
      <c r="X80" s="201">
        <v>1.27</v>
      </c>
      <c r="Y80" s="201">
        <v>0</v>
      </c>
      <c r="Z80" s="201">
        <v>2.2799999999999998</v>
      </c>
      <c r="AA80" s="201">
        <v>0.78</v>
      </c>
      <c r="AB80" s="201">
        <v>0</v>
      </c>
      <c r="AC80" s="201">
        <v>10.45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83.2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15.86</v>
      </c>
      <c r="H81" s="201">
        <v>0</v>
      </c>
      <c r="I81" s="201">
        <v>0</v>
      </c>
      <c r="J81" s="201">
        <v>14.75</v>
      </c>
      <c r="K81" s="201">
        <v>5.61</v>
      </c>
      <c r="L81" s="201">
        <v>32.520000000000003</v>
      </c>
      <c r="M81" s="201">
        <v>0</v>
      </c>
      <c r="N81" s="201">
        <v>1.03</v>
      </c>
      <c r="O81" s="201">
        <v>1.73</v>
      </c>
      <c r="P81" s="201">
        <v>0</v>
      </c>
      <c r="Q81" s="201">
        <v>0.19</v>
      </c>
      <c r="R81" s="201">
        <v>0.36</v>
      </c>
      <c r="S81" s="201">
        <v>0.23</v>
      </c>
      <c r="T81" s="201">
        <v>0</v>
      </c>
      <c r="U81" s="201">
        <v>9.8699999999999992</v>
      </c>
      <c r="V81" s="201">
        <v>0.18</v>
      </c>
      <c r="W81" s="201">
        <v>0.39</v>
      </c>
      <c r="X81" s="201">
        <v>1.27</v>
      </c>
      <c r="Y81" s="201">
        <v>0</v>
      </c>
      <c r="Z81" s="201">
        <v>2.2799999999999998</v>
      </c>
      <c r="AA81" s="201">
        <v>0.78</v>
      </c>
      <c r="AB81" s="201">
        <v>0</v>
      </c>
      <c r="AC81" s="201">
        <v>10.45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83.2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13.79</v>
      </c>
      <c r="H82" s="201">
        <v>0</v>
      </c>
      <c r="I82" s="201">
        <v>0</v>
      </c>
      <c r="J82" s="201">
        <v>14.75</v>
      </c>
      <c r="K82" s="201">
        <v>5.61</v>
      </c>
      <c r="L82" s="201">
        <v>32.520000000000003</v>
      </c>
      <c r="M82" s="201">
        <v>0</v>
      </c>
      <c r="N82" s="201">
        <v>1.03</v>
      </c>
      <c r="O82" s="201">
        <v>1.73</v>
      </c>
      <c r="P82" s="201">
        <v>0</v>
      </c>
      <c r="Q82" s="201">
        <v>0.19</v>
      </c>
      <c r="R82" s="201">
        <v>0.36</v>
      </c>
      <c r="S82" s="201">
        <v>0.23</v>
      </c>
      <c r="T82" s="201">
        <v>0</v>
      </c>
      <c r="U82" s="201">
        <v>9.8699999999999992</v>
      </c>
      <c r="V82" s="201">
        <v>0.18</v>
      </c>
      <c r="W82" s="201">
        <v>0.39</v>
      </c>
      <c r="X82" s="201">
        <v>1.27</v>
      </c>
      <c r="Y82" s="201">
        <v>0</v>
      </c>
      <c r="Z82" s="201">
        <v>2.2799999999999998</v>
      </c>
      <c r="AA82" s="201">
        <v>0.78</v>
      </c>
      <c r="AB82" s="201">
        <v>0</v>
      </c>
      <c r="AC82" s="201">
        <v>10.45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83.2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14.75</v>
      </c>
      <c r="K83" s="201">
        <v>5.61</v>
      </c>
      <c r="L83" s="201">
        <v>2.2400000000000002</v>
      </c>
      <c r="M83" s="201">
        <v>0</v>
      </c>
      <c r="N83" s="201">
        <v>1.03</v>
      </c>
      <c r="O83" s="201">
        <v>1.73</v>
      </c>
      <c r="P83" s="201">
        <v>0</v>
      </c>
      <c r="Q83" s="201">
        <v>0.19</v>
      </c>
      <c r="R83" s="201">
        <v>0.36</v>
      </c>
      <c r="S83" s="201">
        <v>0.23</v>
      </c>
      <c r="T83" s="201">
        <v>0</v>
      </c>
      <c r="U83" s="201">
        <v>9.8699999999999992</v>
      </c>
      <c r="V83" s="201">
        <v>0.18</v>
      </c>
      <c r="W83" s="201">
        <v>0.39</v>
      </c>
      <c r="X83" s="201">
        <v>1.27</v>
      </c>
      <c r="Y83" s="201">
        <v>0</v>
      </c>
      <c r="Z83" s="201">
        <v>2.2799999999999998</v>
      </c>
      <c r="AA83" s="201">
        <v>0.78</v>
      </c>
      <c r="AB83" s="201">
        <v>0</v>
      </c>
      <c r="AC83" s="201">
        <v>10.45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83.2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14.75</v>
      </c>
      <c r="K84" s="201">
        <v>5.61</v>
      </c>
      <c r="L84" s="201">
        <v>2.2400000000000002</v>
      </c>
      <c r="M84" s="201">
        <v>0</v>
      </c>
      <c r="N84" s="201">
        <v>1.03</v>
      </c>
      <c r="O84" s="201">
        <v>1.73</v>
      </c>
      <c r="P84" s="201">
        <v>0</v>
      </c>
      <c r="Q84" s="201">
        <v>0.19</v>
      </c>
      <c r="R84" s="201">
        <v>0.36</v>
      </c>
      <c r="S84" s="201">
        <v>0.23</v>
      </c>
      <c r="T84" s="201">
        <v>0</v>
      </c>
      <c r="U84" s="201">
        <v>9.8699999999999992</v>
      </c>
      <c r="V84" s="201">
        <v>0.18</v>
      </c>
      <c r="W84" s="201">
        <v>0.39</v>
      </c>
      <c r="X84" s="201">
        <v>1.27</v>
      </c>
      <c r="Y84" s="201">
        <v>0</v>
      </c>
      <c r="Z84" s="201">
        <v>2.2799999999999998</v>
      </c>
      <c r="AA84" s="201">
        <v>0.78</v>
      </c>
      <c r="AB84" s="201">
        <v>0</v>
      </c>
      <c r="AC84" s="201">
        <v>10.45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83.2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14.75</v>
      </c>
      <c r="K85" s="201">
        <v>5.61</v>
      </c>
      <c r="L85" s="201">
        <v>2.2400000000000002</v>
      </c>
      <c r="M85" s="201">
        <v>0</v>
      </c>
      <c r="N85" s="201">
        <v>1.03</v>
      </c>
      <c r="O85" s="201">
        <v>1.73</v>
      </c>
      <c r="P85" s="201">
        <v>0</v>
      </c>
      <c r="Q85" s="201">
        <v>0.19</v>
      </c>
      <c r="R85" s="201">
        <v>0.36</v>
      </c>
      <c r="S85" s="201">
        <v>0.23</v>
      </c>
      <c r="T85" s="201">
        <v>0</v>
      </c>
      <c r="U85" s="201">
        <v>9.8699999999999992</v>
      </c>
      <c r="V85" s="201">
        <v>0.18</v>
      </c>
      <c r="W85" s="201">
        <v>0.39</v>
      </c>
      <c r="X85" s="201">
        <v>1.27</v>
      </c>
      <c r="Y85" s="201">
        <v>0</v>
      </c>
      <c r="Z85" s="201">
        <v>2.2799999999999998</v>
      </c>
      <c r="AA85" s="201">
        <v>0.78</v>
      </c>
      <c r="AB85" s="201">
        <v>0</v>
      </c>
      <c r="AC85" s="201">
        <v>10.45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83.2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14.75</v>
      </c>
      <c r="K86" s="201">
        <v>5.61</v>
      </c>
      <c r="L86" s="201">
        <v>2.2400000000000002</v>
      </c>
      <c r="M86" s="201">
        <v>0</v>
      </c>
      <c r="N86" s="201">
        <v>1.03</v>
      </c>
      <c r="O86" s="201">
        <v>1.73</v>
      </c>
      <c r="P86" s="201">
        <v>0</v>
      </c>
      <c r="Q86" s="201">
        <v>0.19</v>
      </c>
      <c r="R86" s="201">
        <v>0.36</v>
      </c>
      <c r="S86" s="201">
        <v>0.23</v>
      </c>
      <c r="T86" s="201">
        <v>0</v>
      </c>
      <c r="U86" s="201">
        <v>9.8699999999999992</v>
      </c>
      <c r="V86" s="201">
        <v>0.18</v>
      </c>
      <c r="W86" s="201">
        <v>0.39</v>
      </c>
      <c r="X86" s="201">
        <v>1.27</v>
      </c>
      <c r="Y86" s="201">
        <v>0</v>
      </c>
      <c r="Z86" s="201">
        <v>2.2799999999999998</v>
      </c>
      <c r="AA86" s="201">
        <v>0.78</v>
      </c>
      <c r="AB86" s="201">
        <v>0</v>
      </c>
      <c r="AC86" s="201">
        <v>9.98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41.2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14.75</v>
      </c>
      <c r="K87" s="201">
        <v>5.61</v>
      </c>
      <c r="L87" s="201">
        <v>2.2400000000000002</v>
      </c>
      <c r="M87" s="201">
        <v>0</v>
      </c>
      <c r="N87" s="201">
        <v>1.03</v>
      </c>
      <c r="O87" s="201">
        <v>1.73</v>
      </c>
      <c r="P87" s="201">
        <v>0</v>
      </c>
      <c r="Q87" s="201">
        <v>0.19</v>
      </c>
      <c r="R87" s="201">
        <v>0.36</v>
      </c>
      <c r="S87" s="201">
        <v>0.23</v>
      </c>
      <c r="T87" s="201">
        <v>0</v>
      </c>
      <c r="U87" s="201">
        <v>9.8699999999999992</v>
      </c>
      <c r="V87" s="201">
        <v>0.18</v>
      </c>
      <c r="W87" s="201">
        <v>0.39</v>
      </c>
      <c r="X87" s="201">
        <v>1.27</v>
      </c>
      <c r="Y87" s="201">
        <v>0</v>
      </c>
      <c r="Z87" s="201">
        <v>2.2799999999999998</v>
      </c>
      <c r="AA87" s="201">
        <v>0.78</v>
      </c>
      <c r="AB87" s="201">
        <v>0</v>
      </c>
      <c r="AC87" s="201">
        <v>9.74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83.2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14.75</v>
      </c>
      <c r="K88" s="201">
        <v>5.61</v>
      </c>
      <c r="L88" s="201">
        <v>2.2400000000000002</v>
      </c>
      <c r="M88" s="201">
        <v>0</v>
      </c>
      <c r="N88" s="201">
        <v>1.03</v>
      </c>
      <c r="O88" s="201">
        <v>1.73</v>
      </c>
      <c r="P88" s="201">
        <v>0</v>
      </c>
      <c r="Q88" s="201">
        <v>0.19</v>
      </c>
      <c r="R88" s="201">
        <v>0.36</v>
      </c>
      <c r="S88" s="201">
        <v>0.23</v>
      </c>
      <c r="T88" s="201">
        <v>0</v>
      </c>
      <c r="U88" s="201">
        <v>9.8699999999999992</v>
      </c>
      <c r="V88" s="201">
        <v>0.18</v>
      </c>
      <c r="W88" s="201">
        <v>0.39</v>
      </c>
      <c r="X88" s="201">
        <v>1.27</v>
      </c>
      <c r="Y88" s="201">
        <v>0</v>
      </c>
      <c r="Z88" s="201">
        <v>2.2799999999999998</v>
      </c>
      <c r="AA88" s="201">
        <v>0.78</v>
      </c>
      <c r="AB88" s="201">
        <v>0</v>
      </c>
      <c r="AC88" s="201">
        <v>9.74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83.2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14.75</v>
      </c>
      <c r="K89" s="201">
        <v>5.61</v>
      </c>
      <c r="L89" s="201">
        <v>2.2400000000000002</v>
      </c>
      <c r="M89" s="201">
        <v>0</v>
      </c>
      <c r="N89" s="201">
        <v>1.03</v>
      </c>
      <c r="O89" s="201">
        <v>1.73</v>
      </c>
      <c r="P89" s="201">
        <v>0</v>
      </c>
      <c r="Q89" s="201">
        <v>0.19</v>
      </c>
      <c r="R89" s="201">
        <v>0.36</v>
      </c>
      <c r="S89" s="201">
        <v>0.23</v>
      </c>
      <c r="T89" s="201">
        <v>0</v>
      </c>
      <c r="U89" s="201">
        <v>9.8699999999999992</v>
      </c>
      <c r="V89" s="201">
        <v>0.18</v>
      </c>
      <c r="W89" s="201">
        <v>0.39</v>
      </c>
      <c r="X89" s="201">
        <v>1.9</v>
      </c>
      <c r="Y89" s="201">
        <v>0</v>
      </c>
      <c r="Z89" s="201">
        <v>2.2799999999999998</v>
      </c>
      <c r="AA89" s="201">
        <v>0.78</v>
      </c>
      <c r="AB89" s="201">
        <v>0</v>
      </c>
      <c r="AC89" s="201">
        <v>9.74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41.2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14.75</v>
      </c>
      <c r="K90" s="201">
        <v>5.61</v>
      </c>
      <c r="L90" s="201">
        <v>2.2400000000000002</v>
      </c>
      <c r="M90" s="201">
        <v>0</v>
      </c>
      <c r="N90" s="201">
        <v>1.03</v>
      </c>
      <c r="O90" s="201">
        <v>1.73</v>
      </c>
      <c r="P90" s="201">
        <v>0</v>
      </c>
      <c r="Q90" s="201">
        <v>0.19</v>
      </c>
      <c r="R90" s="201">
        <v>0.36</v>
      </c>
      <c r="S90" s="201">
        <v>0.23</v>
      </c>
      <c r="T90" s="201">
        <v>0</v>
      </c>
      <c r="U90" s="201">
        <v>9.8699999999999992</v>
      </c>
      <c r="V90" s="201">
        <v>0.18</v>
      </c>
      <c r="W90" s="201">
        <v>0.39</v>
      </c>
      <c r="X90" s="201">
        <v>1.9</v>
      </c>
      <c r="Y90" s="201">
        <v>0</v>
      </c>
      <c r="Z90" s="201">
        <v>2.2799999999999998</v>
      </c>
      <c r="AA90" s="201">
        <v>0.78</v>
      </c>
      <c r="AB90" s="201">
        <v>0</v>
      </c>
      <c r="AC90" s="201">
        <v>9.74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6.2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14.75</v>
      </c>
      <c r="K91" s="201">
        <v>5.61</v>
      </c>
      <c r="L91" s="201">
        <v>2.2400000000000002</v>
      </c>
      <c r="M91" s="201">
        <v>0</v>
      </c>
      <c r="N91" s="201">
        <v>1.03</v>
      </c>
      <c r="O91" s="201">
        <v>1.73</v>
      </c>
      <c r="P91" s="201">
        <v>0</v>
      </c>
      <c r="Q91" s="201">
        <v>0.19</v>
      </c>
      <c r="R91" s="201">
        <v>0.36</v>
      </c>
      <c r="S91" s="201">
        <v>0.23</v>
      </c>
      <c r="T91" s="201">
        <v>0</v>
      </c>
      <c r="U91" s="201">
        <v>9.8699999999999992</v>
      </c>
      <c r="V91" s="201">
        <v>0.18</v>
      </c>
      <c r="W91" s="201">
        <v>0.39</v>
      </c>
      <c r="X91" s="201">
        <v>1.9</v>
      </c>
      <c r="Y91" s="201">
        <v>0</v>
      </c>
      <c r="Z91" s="201">
        <v>2.2799999999999998</v>
      </c>
      <c r="AA91" s="201">
        <v>0.78</v>
      </c>
      <c r="AB91" s="201">
        <v>0</v>
      </c>
      <c r="AC91" s="201">
        <v>9.74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6.2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14.75</v>
      </c>
      <c r="K92" s="201">
        <v>5.61</v>
      </c>
      <c r="L92" s="201">
        <v>2.2400000000000002</v>
      </c>
      <c r="M92" s="201">
        <v>0</v>
      </c>
      <c r="N92" s="201">
        <v>1.03</v>
      </c>
      <c r="O92" s="201">
        <v>1.73</v>
      </c>
      <c r="P92" s="201">
        <v>0</v>
      </c>
      <c r="Q92" s="201">
        <v>0.19</v>
      </c>
      <c r="R92" s="201">
        <v>0.36</v>
      </c>
      <c r="S92" s="201">
        <v>0.23</v>
      </c>
      <c r="T92" s="201">
        <v>0</v>
      </c>
      <c r="U92" s="201">
        <v>9.8699999999999992</v>
      </c>
      <c r="V92" s="201">
        <v>0.18</v>
      </c>
      <c r="W92" s="201">
        <v>0.39</v>
      </c>
      <c r="X92" s="201">
        <v>1.9</v>
      </c>
      <c r="Y92" s="201">
        <v>0</v>
      </c>
      <c r="Z92" s="201">
        <v>2.2799999999999998</v>
      </c>
      <c r="AA92" s="201">
        <v>0.78</v>
      </c>
      <c r="AB92" s="201">
        <v>0</v>
      </c>
      <c r="AC92" s="201">
        <v>9.74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14.75</v>
      </c>
      <c r="K93" s="201">
        <v>5.61</v>
      </c>
      <c r="L93" s="201">
        <v>2.2400000000000002</v>
      </c>
      <c r="M93" s="201">
        <v>0</v>
      </c>
      <c r="N93" s="201">
        <v>1.03</v>
      </c>
      <c r="O93" s="201">
        <v>1.73</v>
      </c>
      <c r="P93" s="201">
        <v>0</v>
      </c>
      <c r="Q93" s="201">
        <v>0.19</v>
      </c>
      <c r="R93" s="201">
        <v>0.36</v>
      </c>
      <c r="S93" s="201">
        <v>0.23</v>
      </c>
      <c r="T93" s="201">
        <v>0</v>
      </c>
      <c r="U93" s="201">
        <v>9.8699999999999992</v>
      </c>
      <c r="V93" s="201">
        <v>0.18</v>
      </c>
      <c r="W93" s="201">
        <v>0.39</v>
      </c>
      <c r="X93" s="201">
        <v>1.9</v>
      </c>
      <c r="Y93" s="201">
        <v>0</v>
      </c>
      <c r="Z93" s="201">
        <v>2.2799999999999998</v>
      </c>
      <c r="AA93" s="201">
        <v>0.78</v>
      </c>
      <c r="AB93" s="201">
        <v>0</v>
      </c>
      <c r="AC93" s="201">
        <v>3.18</v>
      </c>
      <c r="AD93" s="201">
        <v>0</v>
      </c>
      <c r="AE93" s="201">
        <v>0</v>
      </c>
      <c r="AF93" s="201">
        <v>0</v>
      </c>
      <c r="AG93" s="201">
        <v>-42.63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14.75</v>
      </c>
      <c r="K94" s="201">
        <v>5.61</v>
      </c>
      <c r="L94" s="201">
        <v>2.2400000000000002</v>
      </c>
      <c r="M94" s="201">
        <v>0</v>
      </c>
      <c r="N94" s="201">
        <v>1.03</v>
      </c>
      <c r="O94" s="201">
        <v>1.73</v>
      </c>
      <c r="P94" s="201">
        <v>0</v>
      </c>
      <c r="Q94" s="201">
        <v>0.19</v>
      </c>
      <c r="R94" s="201">
        <v>0.36</v>
      </c>
      <c r="S94" s="201">
        <v>0.23</v>
      </c>
      <c r="T94" s="201">
        <v>0</v>
      </c>
      <c r="U94" s="201">
        <v>9.8699999999999992</v>
      </c>
      <c r="V94" s="201">
        <v>0.18</v>
      </c>
      <c r="W94" s="201">
        <v>0.39</v>
      </c>
      <c r="X94" s="201">
        <v>1.9</v>
      </c>
      <c r="Y94" s="201">
        <v>0</v>
      </c>
      <c r="Z94" s="201">
        <v>2.2799999999999998</v>
      </c>
      <c r="AA94" s="201">
        <v>0.78</v>
      </c>
      <c r="AB94" s="201">
        <v>0</v>
      </c>
      <c r="AC94" s="201">
        <v>3.18</v>
      </c>
      <c r="AD94" s="201">
        <v>0</v>
      </c>
      <c r="AE94" s="201">
        <v>0</v>
      </c>
      <c r="AF94" s="201">
        <v>0</v>
      </c>
      <c r="AG94" s="201">
        <v>-42.63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14.75</v>
      </c>
      <c r="K95" s="201">
        <v>5.61</v>
      </c>
      <c r="L95" s="201">
        <v>2.2400000000000002</v>
      </c>
      <c r="M95" s="201">
        <v>0</v>
      </c>
      <c r="N95" s="201">
        <v>1.03</v>
      </c>
      <c r="O95" s="201">
        <v>1.73</v>
      </c>
      <c r="P95" s="201">
        <v>0</v>
      </c>
      <c r="Q95" s="201">
        <v>0.19</v>
      </c>
      <c r="R95" s="201">
        <v>0.36</v>
      </c>
      <c r="S95" s="201">
        <v>0.23</v>
      </c>
      <c r="T95" s="201">
        <v>0</v>
      </c>
      <c r="U95" s="201">
        <v>9.8699999999999992</v>
      </c>
      <c r="V95" s="201">
        <v>0.18</v>
      </c>
      <c r="W95" s="201">
        <v>0.39</v>
      </c>
      <c r="X95" s="201">
        <v>1.9</v>
      </c>
      <c r="Y95" s="201">
        <v>0</v>
      </c>
      <c r="Z95" s="201">
        <v>2.2799999999999998</v>
      </c>
      <c r="AA95" s="201">
        <v>0.78</v>
      </c>
      <c r="AB95" s="201">
        <v>0</v>
      </c>
      <c r="AC95" s="201">
        <v>3.18</v>
      </c>
      <c r="AD95" s="201">
        <v>0</v>
      </c>
      <c r="AE95" s="201">
        <v>0</v>
      </c>
      <c r="AF95" s="201">
        <v>0</v>
      </c>
      <c r="AG95" s="201">
        <v>-42.63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14.75</v>
      </c>
      <c r="K96" s="201">
        <v>5.61</v>
      </c>
      <c r="L96" s="201">
        <v>2.2400000000000002</v>
      </c>
      <c r="M96" s="201">
        <v>0</v>
      </c>
      <c r="N96" s="201">
        <v>1.03</v>
      </c>
      <c r="O96" s="201">
        <v>1.73</v>
      </c>
      <c r="P96" s="201">
        <v>0</v>
      </c>
      <c r="Q96" s="201">
        <v>0.19</v>
      </c>
      <c r="R96" s="201">
        <v>0.36</v>
      </c>
      <c r="S96" s="201">
        <v>0.23</v>
      </c>
      <c r="T96" s="201">
        <v>0</v>
      </c>
      <c r="U96" s="201">
        <v>9.8699999999999992</v>
      </c>
      <c r="V96" s="201">
        <v>0.18</v>
      </c>
      <c r="W96" s="201">
        <v>0.39</v>
      </c>
      <c r="X96" s="201">
        <v>1.9</v>
      </c>
      <c r="Y96" s="201">
        <v>0</v>
      </c>
      <c r="Z96" s="201">
        <v>2.2799999999999998</v>
      </c>
      <c r="AA96" s="201">
        <v>0.78</v>
      </c>
      <c r="AB96" s="201">
        <v>0</v>
      </c>
      <c r="AC96" s="201">
        <v>3.18</v>
      </c>
      <c r="AD96" s="201">
        <v>0</v>
      </c>
      <c r="AE96" s="201">
        <v>0</v>
      </c>
      <c r="AF96" s="201">
        <v>0</v>
      </c>
      <c r="AG96" s="201">
        <v>-42.63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14.75</v>
      </c>
      <c r="K97" s="201">
        <v>5.61</v>
      </c>
      <c r="L97" s="201">
        <v>2.2400000000000002</v>
      </c>
      <c r="M97" s="201">
        <v>0</v>
      </c>
      <c r="N97" s="201">
        <v>1.03</v>
      </c>
      <c r="O97" s="201">
        <v>1.73</v>
      </c>
      <c r="P97" s="201">
        <v>0</v>
      </c>
      <c r="Q97" s="201">
        <v>0.19</v>
      </c>
      <c r="R97" s="201">
        <v>0.36</v>
      </c>
      <c r="S97" s="201">
        <v>0.23</v>
      </c>
      <c r="T97" s="201">
        <v>0</v>
      </c>
      <c r="U97" s="201">
        <v>9.8699999999999992</v>
      </c>
      <c r="V97" s="201">
        <v>0.18</v>
      </c>
      <c r="W97" s="201">
        <v>0.39</v>
      </c>
      <c r="X97" s="201">
        <v>1.9</v>
      </c>
      <c r="Y97" s="201">
        <v>0</v>
      </c>
      <c r="Z97" s="201">
        <v>2.2799999999999998</v>
      </c>
      <c r="AA97" s="201">
        <v>0.78</v>
      </c>
      <c r="AB97" s="201">
        <v>0</v>
      </c>
      <c r="AC97" s="201">
        <v>3.18</v>
      </c>
      <c r="AD97" s="201">
        <v>0</v>
      </c>
      <c r="AE97" s="201">
        <v>0</v>
      </c>
      <c r="AF97" s="201">
        <v>0</v>
      </c>
      <c r="AG97" s="201">
        <v>-42.63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14.75</v>
      </c>
      <c r="K98" s="201">
        <v>5.61</v>
      </c>
      <c r="L98" s="201">
        <v>2.2400000000000002</v>
      </c>
      <c r="M98" s="201">
        <v>0</v>
      </c>
      <c r="N98" s="201">
        <v>1.03</v>
      </c>
      <c r="O98" s="201">
        <v>1.73</v>
      </c>
      <c r="P98" s="201">
        <v>0</v>
      </c>
      <c r="Q98" s="201">
        <v>0.19</v>
      </c>
      <c r="R98" s="201">
        <v>0.36</v>
      </c>
      <c r="S98" s="201">
        <v>0.23</v>
      </c>
      <c r="T98" s="201">
        <v>0</v>
      </c>
      <c r="U98" s="201">
        <v>9.8699999999999992</v>
      </c>
      <c r="V98" s="201">
        <v>0.18</v>
      </c>
      <c r="W98" s="201">
        <v>0.39</v>
      </c>
      <c r="X98" s="201">
        <v>1.9</v>
      </c>
      <c r="Y98" s="201">
        <v>0</v>
      </c>
      <c r="Z98" s="201">
        <v>2.2799999999999998</v>
      </c>
      <c r="AA98" s="201">
        <v>0.78</v>
      </c>
      <c r="AB98" s="201">
        <v>0</v>
      </c>
      <c r="AC98" s="201">
        <v>3.18</v>
      </c>
      <c r="AD98" s="201">
        <v>0</v>
      </c>
      <c r="AE98" s="201">
        <v>0</v>
      </c>
      <c r="AF98" s="201">
        <v>0</v>
      </c>
      <c r="AG98" s="201">
        <v>-42.63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0.20005750000000014</v>
      </c>
      <c r="E99">
        <f t="shared" si="0"/>
        <v>0</v>
      </c>
      <c r="F99">
        <f t="shared" si="0"/>
        <v>0</v>
      </c>
      <c r="G99">
        <f t="shared" si="0"/>
        <v>0.39183999999999974</v>
      </c>
      <c r="H99">
        <f t="shared" si="0"/>
        <v>0</v>
      </c>
      <c r="I99">
        <f t="shared" si="0"/>
        <v>0</v>
      </c>
      <c r="J99">
        <f t="shared" si="0"/>
        <v>0.43267499999999992</v>
      </c>
      <c r="K99">
        <f t="shared" si="0"/>
        <v>0.68270750000000013</v>
      </c>
      <c r="L99">
        <f t="shared" si="0"/>
        <v>0.34126249999999991</v>
      </c>
      <c r="M99">
        <f t="shared" si="0"/>
        <v>0</v>
      </c>
      <c r="N99">
        <f t="shared" si="0"/>
        <v>1.7620000000000014E-2</v>
      </c>
      <c r="O99">
        <f t="shared" si="0"/>
        <v>2.8920000000000015E-2</v>
      </c>
      <c r="P99">
        <f t="shared" si="0"/>
        <v>1.4367499999999998E-2</v>
      </c>
      <c r="Q99">
        <f t="shared" si="0"/>
        <v>2.047249999999998E-2</v>
      </c>
      <c r="R99">
        <f t="shared" si="0"/>
        <v>3.8172500000000102E-2</v>
      </c>
      <c r="S99">
        <f t="shared" si="0"/>
        <v>2.2200000000000039E-2</v>
      </c>
      <c r="T99">
        <f t="shared" si="0"/>
        <v>0</v>
      </c>
      <c r="U99">
        <f t="shared" si="0"/>
        <v>0.2361774999999999</v>
      </c>
      <c r="V99">
        <f t="shared" si="0"/>
        <v>4.2749999999999958E-3</v>
      </c>
      <c r="W99">
        <f t="shared" si="0"/>
        <v>9.3250000000000104E-3</v>
      </c>
      <c r="X99">
        <f t="shared" si="0"/>
        <v>3.242500000000003E-2</v>
      </c>
      <c r="Y99">
        <f t="shared" si="0"/>
        <v>0</v>
      </c>
      <c r="Z99">
        <f t="shared" si="0"/>
        <v>5.7525000000000069E-2</v>
      </c>
      <c r="AA99">
        <f t="shared" si="0"/>
        <v>7.6504999999999712E-2</v>
      </c>
      <c r="AB99">
        <f t="shared" si="0"/>
        <v>0</v>
      </c>
      <c r="AC99">
        <f t="shared" si="0"/>
        <v>0.2248175000000002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-6.3945000000000002E-2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0.17240000000000033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2.4439000000000011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10.210000000000001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10.210000000000001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10.210000000000001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10.210000000000001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10.210000000000001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10.210000000000001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10.210000000000001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10.210000000000001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10.210000000000001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10.210000000000001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10.210000000000001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10.210000000000001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10.210000000000001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10.210000000000001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10.210000000000001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10.210000000000001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10.210000000000001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10.210000000000001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10.210000000000001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10.210000000000001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10.76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10.76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10.76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10.76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10.76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10.76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10.76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10.76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10.76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10.76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10.76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10.76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10.76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10.76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10.76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10.76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-0.13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10.76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-0.13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10.76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1.27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10.76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1.27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10.76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1.27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10.76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1.27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10.76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1.27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1.27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3.0000000000000248E-5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0.32534000000000013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3.25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9.8699999999999992</v>
      </c>
      <c r="K3" s="201">
        <v>2.89</v>
      </c>
      <c r="L3" s="201">
        <v>9.48</v>
      </c>
      <c r="M3" s="201">
        <v>2.65</v>
      </c>
      <c r="N3" s="201">
        <v>2.95</v>
      </c>
      <c r="O3" s="201">
        <v>3.28</v>
      </c>
      <c r="P3" s="201">
        <v>3.97</v>
      </c>
      <c r="Q3" s="201">
        <v>0.42</v>
      </c>
      <c r="R3" s="201">
        <v>1.3</v>
      </c>
      <c r="S3" s="201">
        <v>0.65</v>
      </c>
      <c r="T3" s="201">
        <v>1.44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1.75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8.74</v>
      </c>
      <c r="AV3" s="201">
        <v>0.13</v>
      </c>
      <c r="AW3" s="201">
        <v>0</v>
      </c>
      <c r="AX3" s="201">
        <v>0</v>
      </c>
      <c r="AY3" s="201">
        <v>2.68</v>
      </c>
    </row>
    <row r="4" spans="1:51">
      <c r="A4" t="s">
        <v>46</v>
      </c>
      <c r="B4" s="201">
        <v>0</v>
      </c>
      <c r="C4" s="201">
        <v>0</v>
      </c>
      <c r="D4" s="201">
        <v>3.25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9.8699999999999992</v>
      </c>
      <c r="K4" s="201">
        <v>2.89</v>
      </c>
      <c r="L4" s="201">
        <v>9.48</v>
      </c>
      <c r="M4" s="201">
        <v>2.65</v>
      </c>
      <c r="N4" s="201">
        <v>2.95</v>
      </c>
      <c r="O4" s="201">
        <v>3.28</v>
      </c>
      <c r="P4" s="201">
        <v>3.97</v>
      </c>
      <c r="Q4" s="201">
        <v>0.42</v>
      </c>
      <c r="R4" s="201">
        <v>1.3</v>
      </c>
      <c r="S4" s="201">
        <v>0.65</v>
      </c>
      <c r="T4" s="201">
        <v>1.44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1.75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8.74</v>
      </c>
      <c r="AV4" s="201">
        <v>0.13</v>
      </c>
      <c r="AW4" s="201">
        <v>0</v>
      </c>
      <c r="AX4" s="201">
        <v>0</v>
      </c>
      <c r="AY4" s="201">
        <v>2.68</v>
      </c>
    </row>
    <row r="5" spans="1:51">
      <c r="A5" t="s">
        <v>47</v>
      </c>
      <c r="B5" s="201">
        <v>0</v>
      </c>
      <c r="C5" s="201">
        <v>0</v>
      </c>
      <c r="D5" s="201">
        <v>3.25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9.8699999999999992</v>
      </c>
      <c r="K5" s="201">
        <v>2.89</v>
      </c>
      <c r="L5" s="201">
        <v>9.48</v>
      </c>
      <c r="M5" s="201">
        <v>2.65</v>
      </c>
      <c r="N5" s="201">
        <v>2.95</v>
      </c>
      <c r="O5" s="201">
        <v>3.28</v>
      </c>
      <c r="P5" s="201">
        <v>3.97</v>
      </c>
      <c r="Q5" s="201">
        <v>0.42</v>
      </c>
      <c r="R5" s="201">
        <v>1.3</v>
      </c>
      <c r="S5" s="201">
        <v>0.65</v>
      </c>
      <c r="T5" s="201">
        <v>1.44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1.75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8.74</v>
      </c>
      <c r="AV5" s="201">
        <v>0.13</v>
      </c>
      <c r="AW5" s="201">
        <v>0</v>
      </c>
      <c r="AX5" s="201">
        <v>0</v>
      </c>
      <c r="AY5" s="201">
        <v>2.68</v>
      </c>
    </row>
    <row r="6" spans="1:51">
      <c r="A6" t="s">
        <v>48</v>
      </c>
      <c r="B6" s="201">
        <v>0</v>
      </c>
      <c r="C6" s="201">
        <v>0</v>
      </c>
      <c r="D6" s="201">
        <v>3.25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9.8699999999999992</v>
      </c>
      <c r="K6" s="201">
        <v>2.89</v>
      </c>
      <c r="L6" s="201">
        <v>9.48</v>
      </c>
      <c r="M6" s="201">
        <v>2.65</v>
      </c>
      <c r="N6" s="201">
        <v>2.95</v>
      </c>
      <c r="O6" s="201">
        <v>3.28</v>
      </c>
      <c r="P6" s="201">
        <v>3.97</v>
      </c>
      <c r="Q6" s="201">
        <v>0.42</v>
      </c>
      <c r="R6" s="201">
        <v>1.3</v>
      </c>
      <c r="S6" s="201">
        <v>0.65</v>
      </c>
      <c r="T6" s="201">
        <v>1.44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1.75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8.74</v>
      </c>
      <c r="AV6" s="201">
        <v>0.13</v>
      </c>
      <c r="AW6" s="201">
        <v>0</v>
      </c>
      <c r="AX6" s="201">
        <v>0</v>
      </c>
      <c r="AY6" s="201">
        <v>2.68</v>
      </c>
    </row>
    <row r="7" spans="1:51">
      <c r="A7" t="s">
        <v>49</v>
      </c>
      <c r="B7" s="201">
        <v>0</v>
      </c>
      <c r="C7" s="201">
        <v>0</v>
      </c>
      <c r="D7" s="201">
        <v>3.25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9.8699999999999992</v>
      </c>
      <c r="K7" s="201">
        <v>2.89</v>
      </c>
      <c r="L7" s="201">
        <v>9.48</v>
      </c>
      <c r="M7" s="201">
        <v>2.65</v>
      </c>
      <c r="N7" s="201">
        <v>2.95</v>
      </c>
      <c r="O7" s="201">
        <v>3.28</v>
      </c>
      <c r="P7" s="201">
        <v>3.97</v>
      </c>
      <c r="Q7" s="201">
        <v>0.42</v>
      </c>
      <c r="R7" s="201">
        <v>1.3</v>
      </c>
      <c r="S7" s="201">
        <v>0.65</v>
      </c>
      <c r="T7" s="201">
        <v>1.44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1.75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8.74</v>
      </c>
      <c r="AV7" s="201">
        <v>0.13</v>
      </c>
      <c r="AW7" s="201">
        <v>0</v>
      </c>
      <c r="AX7" s="201">
        <v>0</v>
      </c>
      <c r="AY7" s="201">
        <v>2.68</v>
      </c>
    </row>
    <row r="8" spans="1:51">
      <c r="A8" t="s">
        <v>50</v>
      </c>
      <c r="B8" s="201">
        <v>0</v>
      </c>
      <c r="C8" s="201">
        <v>0</v>
      </c>
      <c r="D8" s="201">
        <v>3.25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9.8699999999999992</v>
      </c>
      <c r="K8" s="201">
        <v>2.89</v>
      </c>
      <c r="L8" s="201">
        <v>9.48</v>
      </c>
      <c r="M8" s="201">
        <v>2.65</v>
      </c>
      <c r="N8" s="201">
        <v>2.95</v>
      </c>
      <c r="O8" s="201">
        <v>3.28</v>
      </c>
      <c r="P8" s="201">
        <v>3.97</v>
      </c>
      <c r="Q8" s="201">
        <v>0.42</v>
      </c>
      <c r="R8" s="201">
        <v>1.3</v>
      </c>
      <c r="S8" s="201">
        <v>0.65</v>
      </c>
      <c r="T8" s="201">
        <v>1.44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1.75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8.74</v>
      </c>
      <c r="AV8" s="201">
        <v>0.13</v>
      </c>
      <c r="AW8" s="201">
        <v>0</v>
      </c>
      <c r="AX8" s="201">
        <v>0</v>
      </c>
      <c r="AY8" s="201">
        <v>2.68</v>
      </c>
    </row>
    <row r="9" spans="1:51">
      <c r="A9" t="s">
        <v>51</v>
      </c>
      <c r="B9" s="201">
        <v>0</v>
      </c>
      <c r="C9" s="201">
        <v>0</v>
      </c>
      <c r="D9" s="201">
        <v>3.25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9.8699999999999992</v>
      </c>
      <c r="K9" s="201">
        <v>2.89</v>
      </c>
      <c r="L9" s="201">
        <v>9.48</v>
      </c>
      <c r="M9" s="201">
        <v>2.65</v>
      </c>
      <c r="N9" s="201">
        <v>2.95</v>
      </c>
      <c r="O9" s="201">
        <v>3.28</v>
      </c>
      <c r="P9" s="201">
        <v>3.97</v>
      </c>
      <c r="Q9" s="201">
        <v>0.42</v>
      </c>
      <c r="R9" s="201">
        <v>1.3</v>
      </c>
      <c r="S9" s="201">
        <v>0.65</v>
      </c>
      <c r="T9" s="201">
        <v>1.44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1.75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8.74</v>
      </c>
      <c r="AV9" s="201">
        <v>0.13</v>
      </c>
      <c r="AW9" s="201">
        <v>0</v>
      </c>
      <c r="AX9" s="201">
        <v>0</v>
      </c>
      <c r="AY9" s="201">
        <v>2.68</v>
      </c>
    </row>
    <row r="10" spans="1:51">
      <c r="A10" t="s">
        <v>52</v>
      </c>
      <c r="B10" s="201">
        <v>0</v>
      </c>
      <c r="C10" s="201">
        <v>0</v>
      </c>
      <c r="D10" s="201">
        <v>3.25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9.8699999999999992</v>
      </c>
      <c r="K10" s="201">
        <v>2.89</v>
      </c>
      <c r="L10" s="201">
        <v>9.48</v>
      </c>
      <c r="M10" s="201">
        <v>2.65</v>
      </c>
      <c r="N10" s="201">
        <v>2.95</v>
      </c>
      <c r="O10" s="201">
        <v>3.28</v>
      </c>
      <c r="P10" s="201">
        <v>3.97</v>
      </c>
      <c r="Q10" s="201">
        <v>0.42</v>
      </c>
      <c r="R10" s="201">
        <v>1.3</v>
      </c>
      <c r="S10" s="201">
        <v>0.65</v>
      </c>
      <c r="T10" s="201">
        <v>1.44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1.75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0.13</v>
      </c>
      <c r="AW10" s="201">
        <v>0</v>
      </c>
      <c r="AX10" s="201">
        <v>0</v>
      </c>
      <c r="AY10" s="201">
        <v>2.68</v>
      </c>
    </row>
    <row r="11" spans="1:51">
      <c r="A11" t="s">
        <v>53</v>
      </c>
      <c r="B11" s="201">
        <v>0</v>
      </c>
      <c r="C11" s="201">
        <v>0</v>
      </c>
      <c r="D11" s="201">
        <v>3.32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10.56</v>
      </c>
      <c r="K11" s="201">
        <v>2.89</v>
      </c>
      <c r="L11" s="201">
        <v>9.48</v>
      </c>
      <c r="M11" s="201">
        <v>2.65</v>
      </c>
      <c r="N11" s="201">
        <v>2.95</v>
      </c>
      <c r="O11" s="201">
        <v>3.28</v>
      </c>
      <c r="P11" s="201">
        <v>3.97</v>
      </c>
      <c r="Q11" s="201">
        <v>0.42</v>
      </c>
      <c r="R11" s="201">
        <v>1.3</v>
      </c>
      <c r="S11" s="201">
        <v>0.65</v>
      </c>
      <c r="T11" s="201">
        <v>1.44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1.75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0.13</v>
      </c>
      <c r="AW11" s="201">
        <v>0</v>
      </c>
      <c r="AX11" s="201">
        <v>0</v>
      </c>
      <c r="AY11" s="201">
        <v>2.68</v>
      </c>
    </row>
    <row r="12" spans="1:51">
      <c r="A12" t="s">
        <v>54</v>
      </c>
      <c r="B12" s="201">
        <v>0</v>
      </c>
      <c r="C12" s="201">
        <v>0</v>
      </c>
      <c r="D12" s="201">
        <v>3.32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10.56</v>
      </c>
      <c r="K12" s="201">
        <v>2.89</v>
      </c>
      <c r="L12" s="201">
        <v>9.48</v>
      </c>
      <c r="M12" s="201">
        <v>2.65</v>
      </c>
      <c r="N12" s="201">
        <v>2.95</v>
      </c>
      <c r="O12" s="201">
        <v>3.28</v>
      </c>
      <c r="P12" s="201">
        <v>3.97</v>
      </c>
      <c r="Q12" s="201">
        <v>0.42</v>
      </c>
      <c r="R12" s="201">
        <v>1.3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1.75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0.13</v>
      </c>
      <c r="AW12" s="201">
        <v>0</v>
      </c>
      <c r="AX12" s="201">
        <v>0</v>
      </c>
      <c r="AY12" s="201">
        <v>2.68</v>
      </c>
    </row>
    <row r="13" spans="1:51">
      <c r="A13" t="s">
        <v>55</v>
      </c>
      <c r="B13" s="201">
        <v>0</v>
      </c>
      <c r="C13" s="201">
        <v>0</v>
      </c>
      <c r="D13" s="201">
        <v>3.32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10.56</v>
      </c>
      <c r="K13" s="201">
        <v>2.89</v>
      </c>
      <c r="L13" s="201">
        <v>9.48</v>
      </c>
      <c r="M13" s="201">
        <v>2.65</v>
      </c>
      <c r="N13" s="201">
        <v>2.95</v>
      </c>
      <c r="O13" s="201">
        <v>3.28</v>
      </c>
      <c r="P13" s="201">
        <v>3.97</v>
      </c>
      <c r="Q13" s="201">
        <v>0.42</v>
      </c>
      <c r="R13" s="201">
        <v>1.3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1.75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13.35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0.13</v>
      </c>
      <c r="AW13" s="201">
        <v>0</v>
      </c>
      <c r="AX13" s="201">
        <v>0</v>
      </c>
      <c r="AY13" s="201">
        <v>2.68</v>
      </c>
    </row>
    <row r="14" spans="1:51">
      <c r="A14" t="s">
        <v>56</v>
      </c>
      <c r="B14" s="201">
        <v>0</v>
      </c>
      <c r="C14" s="201">
        <v>0</v>
      </c>
      <c r="D14" s="201">
        <v>3.32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10.56</v>
      </c>
      <c r="K14" s="201">
        <v>2.89</v>
      </c>
      <c r="L14" s="201">
        <v>9.48</v>
      </c>
      <c r="M14" s="201">
        <v>2.65</v>
      </c>
      <c r="N14" s="201">
        <v>2.95</v>
      </c>
      <c r="O14" s="201">
        <v>3.28</v>
      </c>
      <c r="P14" s="201">
        <v>3.97</v>
      </c>
      <c r="Q14" s="201">
        <v>0.42</v>
      </c>
      <c r="R14" s="201">
        <v>1.3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1.75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13.35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0.13</v>
      </c>
      <c r="AW14" s="201">
        <v>0</v>
      </c>
      <c r="AX14" s="201">
        <v>0</v>
      </c>
      <c r="AY14" s="201">
        <v>2.68</v>
      </c>
    </row>
    <row r="15" spans="1:51">
      <c r="A15" t="s">
        <v>57</v>
      </c>
      <c r="B15" s="201">
        <v>0</v>
      </c>
      <c r="C15" s="201">
        <v>0</v>
      </c>
      <c r="D15" s="201">
        <v>3.32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10.7</v>
      </c>
      <c r="K15" s="201">
        <v>2.89</v>
      </c>
      <c r="L15" s="201">
        <v>9.48</v>
      </c>
      <c r="M15" s="201">
        <v>2.65</v>
      </c>
      <c r="N15" s="201">
        <v>2.95</v>
      </c>
      <c r="O15" s="201">
        <v>3.28</v>
      </c>
      <c r="P15" s="201">
        <v>3.97</v>
      </c>
      <c r="Q15" s="201">
        <v>0.42</v>
      </c>
      <c r="R15" s="201">
        <v>1.3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1.75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13.35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0.13</v>
      </c>
      <c r="AW15" s="201">
        <v>0</v>
      </c>
      <c r="AX15" s="201">
        <v>0</v>
      </c>
      <c r="AY15" s="201">
        <v>2.68</v>
      </c>
    </row>
    <row r="16" spans="1:51">
      <c r="A16" t="s">
        <v>58</v>
      </c>
      <c r="B16" s="201">
        <v>0</v>
      </c>
      <c r="C16" s="201">
        <v>0</v>
      </c>
      <c r="D16" s="201">
        <v>3.32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10.7</v>
      </c>
      <c r="K16" s="201">
        <v>2.89</v>
      </c>
      <c r="L16" s="201">
        <v>9.48</v>
      </c>
      <c r="M16" s="201">
        <v>2.65</v>
      </c>
      <c r="N16" s="201">
        <v>2.95</v>
      </c>
      <c r="O16" s="201">
        <v>3.28</v>
      </c>
      <c r="P16" s="201">
        <v>3.97</v>
      </c>
      <c r="Q16" s="201">
        <v>0.42</v>
      </c>
      <c r="R16" s="201">
        <v>1.3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1.75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13.35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0.13</v>
      </c>
      <c r="AW16" s="201">
        <v>0</v>
      </c>
      <c r="AX16" s="201">
        <v>0</v>
      </c>
      <c r="AY16" s="201">
        <v>2.68</v>
      </c>
    </row>
    <row r="17" spans="1:51">
      <c r="A17" t="s">
        <v>59</v>
      </c>
      <c r="B17" s="201">
        <v>0</v>
      </c>
      <c r="C17" s="201">
        <v>0</v>
      </c>
      <c r="D17" s="201">
        <v>3.32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10.7</v>
      </c>
      <c r="K17" s="201">
        <v>2.89</v>
      </c>
      <c r="L17" s="201">
        <v>9.48</v>
      </c>
      <c r="M17" s="201">
        <v>2.65</v>
      </c>
      <c r="N17" s="201">
        <v>2.95</v>
      </c>
      <c r="O17" s="201">
        <v>3.28</v>
      </c>
      <c r="P17" s="201">
        <v>3.97</v>
      </c>
      <c r="Q17" s="201">
        <v>0.42</v>
      </c>
      <c r="R17" s="201">
        <v>1.3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1.75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13.35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0.13</v>
      </c>
      <c r="AW17" s="201">
        <v>0</v>
      </c>
      <c r="AX17" s="201">
        <v>0.13</v>
      </c>
      <c r="AY17" s="201">
        <v>2.68</v>
      </c>
    </row>
    <row r="18" spans="1:51">
      <c r="A18" t="s">
        <v>60</v>
      </c>
      <c r="B18" s="201">
        <v>0</v>
      </c>
      <c r="C18" s="201">
        <v>0</v>
      </c>
      <c r="D18" s="201">
        <v>3.32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10.7</v>
      </c>
      <c r="K18" s="201">
        <v>2.89</v>
      </c>
      <c r="L18" s="201">
        <v>9.48</v>
      </c>
      <c r="M18" s="201">
        <v>2.65</v>
      </c>
      <c r="N18" s="201">
        <v>2.95</v>
      </c>
      <c r="O18" s="201">
        <v>3.28</v>
      </c>
      <c r="P18" s="201">
        <v>3.97</v>
      </c>
      <c r="Q18" s="201">
        <v>0.42</v>
      </c>
      <c r="R18" s="201">
        <v>1.3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1.75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13.35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0.13</v>
      </c>
      <c r="AW18" s="201">
        <v>0</v>
      </c>
      <c r="AX18" s="201">
        <v>0.13</v>
      </c>
      <c r="AY18" s="201">
        <v>2.68</v>
      </c>
    </row>
    <row r="19" spans="1:51">
      <c r="A19" t="s">
        <v>61</v>
      </c>
      <c r="B19" s="201">
        <v>0</v>
      </c>
      <c r="C19" s="201">
        <v>0</v>
      </c>
      <c r="D19" s="201">
        <v>3.32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10.7</v>
      </c>
      <c r="K19" s="201">
        <v>2.89</v>
      </c>
      <c r="L19" s="201">
        <v>9.48</v>
      </c>
      <c r="M19" s="201">
        <v>2.65</v>
      </c>
      <c r="N19" s="201">
        <v>2.95</v>
      </c>
      <c r="O19" s="201">
        <v>3.28</v>
      </c>
      <c r="P19" s="201">
        <v>3.97</v>
      </c>
      <c r="Q19" s="201">
        <v>0.42</v>
      </c>
      <c r="R19" s="201">
        <v>1.3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1.75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13.35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0.13</v>
      </c>
      <c r="AW19" s="201">
        <v>0</v>
      </c>
      <c r="AX19" s="201">
        <v>0.13</v>
      </c>
      <c r="AY19" s="201">
        <v>2.68</v>
      </c>
    </row>
    <row r="20" spans="1:51">
      <c r="A20" t="s">
        <v>62</v>
      </c>
      <c r="B20" s="201">
        <v>0</v>
      </c>
      <c r="C20" s="201">
        <v>0</v>
      </c>
      <c r="D20" s="201">
        <v>3.32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10.7</v>
      </c>
      <c r="K20" s="201">
        <v>2.89</v>
      </c>
      <c r="L20" s="201">
        <v>9.48</v>
      </c>
      <c r="M20" s="201">
        <v>2.65</v>
      </c>
      <c r="N20" s="201">
        <v>2.95</v>
      </c>
      <c r="O20" s="201">
        <v>3.28</v>
      </c>
      <c r="P20" s="201">
        <v>3.97</v>
      </c>
      <c r="Q20" s="201">
        <v>0.42</v>
      </c>
      <c r="R20" s="201">
        <v>1.3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1.69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13.35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0.13</v>
      </c>
      <c r="AW20" s="201">
        <v>0</v>
      </c>
      <c r="AX20" s="201">
        <v>0.13</v>
      </c>
      <c r="AY20" s="201">
        <v>2.68</v>
      </c>
    </row>
    <row r="21" spans="1:51">
      <c r="A21" t="s">
        <v>63</v>
      </c>
      <c r="B21" s="201">
        <v>0</v>
      </c>
      <c r="C21" s="201">
        <v>0</v>
      </c>
      <c r="D21" s="201">
        <v>3.32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10.7</v>
      </c>
      <c r="K21" s="201">
        <v>2.89</v>
      </c>
      <c r="L21" s="201">
        <v>9.48</v>
      </c>
      <c r="M21" s="201">
        <v>2.65</v>
      </c>
      <c r="N21" s="201">
        <v>2.95</v>
      </c>
      <c r="O21" s="201">
        <v>3.28</v>
      </c>
      <c r="P21" s="201">
        <v>3.97</v>
      </c>
      <c r="Q21" s="201">
        <v>0.42</v>
      </c>
      <c r="R21" s="201">
        <v>1.3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1.69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13.35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0.13</v>
      </c>
      <c r="AW21" s="201">
        <v>0</v>
      </c>
      <c r="AX21" s="201">
        <v>0.13</v>
      </c>
      <c r="AY21" s="201">
        <v>2.68</v>
      </c>
    </row>
    <row r="22" spans="1:51">
      <c r="A22" t="s">
        <v>64</v>
      </c>
      <c r="B22" s="201">
        <v>0</v>
      </c>
      <c r="C22" s="201">
        <v>0</v>
      </c>
      <c r="D22" s="201">
        <v>3.32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10.7</v>
      </c>
      <c r="K22" s="201">
        <v>2.89</v>
      </c>
      <c r="L22" s="201">
        <v>9.48</v>
      </c>
      <c r="M22" s="201">
        <v>2.65</v>
      </c>
      <c r="N22" s="201">
        <v>2.95</v>
      </c>
      <c r="O22" s="201">
        <v>3.28</v>
      </c>
      <c r="P22" s="201">
        <v>3.97</v>
      </c>
      <c r="Q22" s="201">
        <v>0.42</v>
      </c>
      <c r="R22" s="201">
        <v>1.3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1.69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13.35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0.13</v>
      </c>
      <c r="AW22" s="201">
        <v>0</v>
      </c>
      <c r="AX22" s="201">
        <v>0.13</v>
      </c>
      <c r="AY22" s="201">
        <v>2.68</v>
      </c>
    </row>
    <row r="23" spans="1:51">
      <c r="A23" t="s">
        <v>65</v>
      </c>
      <c r="B23" s="201">
        <v>0</v>
      </c>
      <c r="C23" s="201">
        <v>0</v>
      </c>
      <c r="D23" s="201">
        <v>3.32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10.7</v>
      </c>
      <c r="K23" s="201">
        <v>2.89</v>
      </c>
      <c r="L23" s="201">
        <v>9.48</v>
      </c>
      <c r="M23" s="201">
        <v>2.65</v>
      </c>
      <c r="N23" s="201">
        <v>2.95</v>
      </c>
      <c r="O23" s="201">
        <v>3.28</v>
      </c>
      <c r="P23" s="201">
        <v>3.97</v>
      </c>
      <c r="Q23" s="201">
        <v>0.42</v>
      </c>
      <c r="R23" s="201">
        <v>1.3</v>
      </c>
      <c r="S23" s="201">
        <v>0.65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1.69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9.4499999999999993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0.13</v>
      </c>
      <c r="AW23" s="201">
        <v>0</v>
      </c>
      <c r="AX23" s="201">
        <v>0.13</v>
      </c>
      <c r="AY23" s="201">
        <v>2.68</v>
      </c>
    </row>
    <row r="24" spans="1:51">
      <c r="A24" t="s">
        <v>66</v>
      </c>
      <c r="B24" s="201">
        <v>0</v>
      </c>
      <c r="C24" s="201">
        <v>0</v>
      </c>
      <c r="D24" s="201">
        <v>3.32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10.7</v>
      </c>
      <c r="K24" s="201">
        <v>2.89</v>
      </c>
      <c r="L24" s="201">
        <v>9.48</v>
      </c>
      <c r="M24" s="201">
        <v>2.65</v>
      </c>
      <c r="N24" s="201">
        <v>2.95</v>
      </c>
      <c r="O24" s="201">
        <v>3.28</v>
      </c>
      <c r="P24" s="201">
        <v>3.97</v>
      </c>
      <c r="Q24" s="201">
        <v>0.42</v>
      </c>
      <c r="R24" s="201">
        <v>1.3</v>
      </c>
      <c r="S24" s="201">
        <v>0.65</v>
      </c>
      <c r="T24" s="201">
        <v>1.44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1.69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13.35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0.13</v>
      </c>
      <c r="AW24" s="201">
        <v>0</v>
      </c>
      <c r="AX24" s="201">
        <v>0.13</v>
      </c>
      <c r="AY24" s="201">
        <v>2.68</v>
      </c>
    </row>
    <row r="25" spans="1:51">
      <c r="A25" t="s">
        <v>67</v>
      </c>
      <c r="B25" s="201">
        <v>0</v>
      </c>
      <c r="C25" s="201">
        <v>0</v>
      </c>
      <c r="D25" s="201">
        <v>3.32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10.7</v>
      </c>
      <c r="K25" s="201">
        <v>2.89</v>
      </c>
      <c r="L25" s="201">
        <v>9.48</v>
      </c>
      <c r="M25" s="201">
        <v>2.65</v>
      </c>
      <c r="N25" s="201">
        <v>2.95</v>
      </c>
      <c r="O25" s="201">
        <v>3.28</v>
      </c>
      <c r="P25" s="201">
        <v>3.97</v>
      </c>
      <c r="Q25" s="201">
        <v>0.42</v>
      </c>
      <c r="R25" s="201">
        <v>1.3</v>
      </c>
      <c r="S25" s="201">
        <v>0.65</v>
      </c>
      <c r="T25" s="201">
        <v>1.44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1.69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9.4499999999999993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0.13</v>
      </c>
      <c r="AW25" s="201">
        <v>0</v>
      </c>
      <c r="AX25" s="201">
        <v>0.13</v>
      </c>
      <c r="AY25" s="201">
        <v>2.68</v>
      </c>
    </row>
    <row r="26" spans="1:51">
      <c r="A26" t="s">
        <v>68</v>
      </c>
      <c r="B26" s="201">
        <v>0</v>
      </c>
      <c r="C26" s="201">
        <v>0</v>
      </c>
      <c r="D26" s="201">
        <v>3.32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10.7</v>
      </c>
      <c r="K26" s="201">
        <v>2.89</v>
      </c>
      <c r="L26" s="201">
        <v>9.48</v>
      </c>
      <c r="M26" s="201">
        <v>2.65</v>
      </c>
      <c r="N26" s="201">
        <v>2.95</v>
      </c>
      <c r="O26" s="201">
        <v>3.28</v>
      </c>
      <c r="P26" s="201">
        <v>3.97</v>
      </c>
      <c r="Q26" s="201">
        <v>0.42</v>
      </c>
      <c r="R26" s="201">
        <v>1.3</v>
      </c>
      <c r="S26" s="201">
        <v>0.65</v>
      </c>
      <c r="T26" s="201">
        <v>1.44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1.69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9.4499999999999993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0.13</v>
      </c>
      <c r="AW26" s="201">
        <v>0</v>
      </c>
      <c r="AX26" s="201">
        <v>0.13</v>
      </c>
      <c r="AY26" s="201">
        <v>2.68</v>
      </c>
    </row>
    <row r="27" spans="1:51">
      <c r="A27" t="s">
        <v>69</v>
      </c>
      <c r="B27" s="201">
        <v>0</v>
      </c>
      <c r="C27" s="201">
        <v>0</v>
      </c>
      <c r="D27" s="201">
        <v>3.25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10.56</v>
      </c>
      <c r="K27" s="201">
        <v>2.89</v>
      </c>
      <c r="L27" s="201">
        <v>9.48</v>
      </c>
      <c r="M27" s="201">
        <v>2.65</v>
      </c>
      <c r="N27" s="201">
        <v>2.95</v>
      </c>
      <c r="O27" s="201">
        <v>3.28</v>
      </c>
      <c r="P27" s="201">
        <v>3.97</v>
      </c>
      <c r="Q27" s="201">
        <v>0.42</v>
      </c>
      <c r="R27" s="201">
        <v>1.3</v>
      </c>
      <c r="S27" s="201">
        <v>0.65</v>
      </c>
      <c r="T27" s="201">
        <v>1.44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1.75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9.4499999999999993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0.13</v>
      </c>
      <c r="AW27" s="201">
        <v>0</v>
      </c>
      <c r="AX27" s="201">
        <v>0.13</v>
      </c>
      <c r="AY27" s="201">
        <v>2.68</v>
      </c>
    </row>
    <row r="28" spans="1:51">
      <c r="A28" t="s">
        <v>70</v>
      </c>
      <c r="B28" s="201">
        <v>0</v>
      </c>
      <c r="C28" s="201">
        <v>0</v>
      </c>
      <c r="D28" s="201">
        <v>3.25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10.56</v>
      </c>
      <c r="K28" s="201">
        <v>2.89</v>
      </c>
      <c r="L28" s="201">
        <v>9.48</v>
      </c>
      <c r="M28" s="201">
        <v>2.65</v>
      </c>
      <c r="N28" s="201">
        <v>2.95</v>
      </c>
      <c r="O28" s="201">
        <v>3.28</v>
      </c>
      <c r="P28" s="201">
        <v>3.97</v>
      </c>
      <c r="Q28" s="201">
        <v>0.42</v>
      </c>
      <c r="R28" s="201">
        <v>1.3</v>
      </c>
      <c r="S28" s="201">
        <v>0.65</v>
      </c>
      <c r="T28" s="201">
        <v>1.44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1.75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9.4499999999999993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0.13</v>
      </c>
      <c r="AW28" s="201">
        <v>0</v>
      </c>
      <c r="AX28" s="201">
        <v>0.13</v>
      </c>
      <c r="AY28" s="201">
        <v>2.68</v>
      </c>
    </row>
    <row r="29" spans="1:51">
      <c r="A29" t="s">
        <v>71</v>
      </c>
      <c r="B29" s="201">
        <v>0</v>
      </c>
      <c r="C29" s="201">
        <v>0</v>
      </c>
      <c r="D29" s="201">
        <v>3.25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10.56</v>
      </c>
      <c r="K29" s="201">
        <v>2.89</v>
      </c>
      <c r="L29" s="201">
        <v>9.48</v>
      </c>
      <c r="M29" s="201">
        <v>2.65</v>
      </c>
      <c r="N29" s="201">
        <v>2.95</v>
      </c>
      <c r="O29" s="201">
        <v>3.28</v>
      </c>
      <c r="P29" s="201">
        <v>3.97</v>
      </c>
      <c r="Q29" s="201">
        <v>0.42</v>
      </c>
      <c r="R29" s="201">
        <v>1.32</v>
      </c>
      <c r="S29" s="201">
        <v>0.65</v>
      </c>
      <c r="T29" s="201">
        <v>1.44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1.75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0.13</v>
      </c>
      <c r="AW29" s="201">
        <v>0</v>
      </c>
      <c r="AX29" s="201">
        <v>0.13</v>
      </c>
      <c r="AY29" s="201">
        <v>2.68</v>
      </c>
    </row>
    <row r="30" spans="1:51">
      <c r="A30" t="s">
        <v>72</v>
      </c>
      <c r="B30" s="201">
        <v>0</v>
      </c>
      <c r="C30" s="201">
        <v>0</v>
      </c>
      <c r="D30" s="201">
        <v>3.25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10.56</v>
      </c>
      <c r="K30" s="201">
        <v>2.89</v>
      </c>
      <c r="L30" s="201">
        <v>9.48</v>
      </c>
      <c r="M30" s="201">
        <v>2.65</v>
      </c>
      <c r="N30" s="201">
        <v>2.95</v>
      </c>
      <c r="O30" s="201">
        <v>3.28</v>
      </c>
      <c r="P30" s="201">
        <v>3.97</v>
      </c>
      <c r="Q30" s="201">
        <v>0.42</v>
      </c>
      <c r="R30" s="201">
        <v>1.32</v>
      </c>
      <c r="S30" s="201">
        <v>0.65</v>
      </c>
      <c r="T30" s="201">
        <v>1.44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1.75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0.13</v>
      </c>
      <c r="AW30" s="201">
        <v>0</v>
      </c>
      <c r="AX30" s="201">
        <v>0.13</v>
      </c>
      <c r="AY30" s="201">
        <v>2.68</v>
      </c>
    </row>
    <row r="31" spans="1:51">
      <c r="A31" t="s">
        <v>73</v>
      </c>
      <c r="B31" s="201">
        <v>0</v>
      </c>
      <c r="C31" s="201">
        <v>0</v>
      </c>
      <c r="D31" s="201">
        <v>3.25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10.42</v>
      </c>
      <c r="K31" s="201">
        <v>2.89</v>
      </c>
      <c r="L31" s="201">
        <v>7.91</v>
      </c>
      <c r="M31" s="201">
        <v>2.65</v>
      </c>
      <c r="N31" s="201">
        <v>2.95</v>
      </c>
      <c r="O31" s="201">
        <v>3.28</v>
      </c>
      <c r="P31" s="201">
        <v>3.97</v>
      </c>
      <c r="Q31" s="201">
        <v>0.42</v>
      </c>
      <c r="R31" s="201">
        <v>1.32</v>
      </c>
      <c r="S31" s="201">
        <v>0.65</v>
      </c>
      <c r="T31" s="201">
        <v>1.44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1.75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0.13</v>
      </c>
      <c r="AW31" s="201">
        <v>0</v>
      </c>
      <c r="AX31" s="201">
        <v>0.13</v>
      </c>
      <c r="AY31" s="201">
        <v>2.68</v>
      </c>
    </row>
    <row r="32" spans="1:51">
      <c r="A32" t="s">
        <v>74</v>
      </c>
      <c r="B32" s="201">
        <v>0</v>
      </c>
      <c r="C32" s="201">
        <v>0</v>
      </c>
      <c r="D32" s="201">
        <v>3.25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10.42</v>
      </c>
      <c r="K32" s="201">
        <v>2.89</v>
      </c>
      <c r="L32" s="201">
        <v>7.91</v>
      </c>
      <c r="M32" s="201">
        <v>2.65</v>
      </c>
      <c r="N32" s="201">
        <v>2.95</v>
      </c>
      <c r="O32" s="201">
        <v>3.28</v>
      </c>
      <c r="P32" s="201">
        <v>3.97</v>
      </c>
      <c r="Q32" s="201">
        <v>0.42</v>
      </c>
      <c r="R32" s="201">
        <v>1.32</v>
      </c>
      <c r="S32" s="201">
        <v>0.65</v>
      </c>
      <c r="T32" s="201">
        <v>1.44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1.75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0.13</v>
      </c>
      <c r="AW32" s="201">
        <v>0</v>
      </c>
      <c r="AX32" s="201">
        <v>0.13</v>
      </c>
      <c r="AY32" s="201">
        <v>2.68</v>
      </c>
    </row>
    <row r="33" spans="1:51">
      <c r="A33" t="s">
        <v>75</v>
      </c>
      <c r="B33" s="201">
        <v>0</v>
      </c>
      <c r="C33" s="201">
        <v>0</v>
      </c>
      <c r="D33" s="201">
        <v>3.25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10.42</v>
      </c>
      <c r="K33" s="201">
        <v>2.89</v>
      </c>
      <c r="L33" s="201">
        <v>7.91</v>
      </c>
      <c r="M33" s="201">
        <v>2.65</v>
      </c>
      <c r="N33" s="201">
        <v>2.95</v>
      </c>
      <c r="O33" s="201">
        <v>3.28</v>
      </c>
      <c r="P33" s="201">
        <v>3.97</v>
      </c>
      <c r="Q33" s="201">
        <v>0.42</v>
      </c>
      <c r="R33" s="201">
        <v>1.32</v>
      </c>
      <c r="S33" s="201">
        <v>0.56000000000000005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1.75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0.13</v>
      </c>
      <c r="AW33" s="201">
        <v>0</v>
      </c>
      <c r="AX33" s="201">
        <v>0.13</v>
      </c>
      <c r="AY33" s="201">
        <v>1.5</v>
      </c>
    </row>
    <row r="34" spans="1:51">
      <c r="A34" t="s">
        <v>76</v>
      </c>
      <c r="B34" s="201">
        <v>0</v>
      </c>
      <c r="C34" s="201">
        <v>0</v>
      </c>
      <c r="D34" s="201">
        <v>3.25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7.91</v>
      </c>
      <c r="M34" s="201">
        <v>2.65</v>
      </c>
      <c r="N34" s="201">
        <v>2.95</v>
      </c>
      <c r="O34" s="201">
        <v>3.28</v>
      </c>
      <c r="P34" s="201">
        <v>3.97</v>
      </c>
      <c r="Q34" s="201">
        <v>0.42</v>
      </c>
      <c r="R34" s="201">
        <v>1.32</v>
      </c>
      <c r="S34" s="201">
        <v>0.56000000000000005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1.75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0.13</v>
      </c>
      <c r="AW34" s="201">
        <v>0</v>
      </c>
      <c r="AX34" s="201">
        <v>0.13</v>
      </c>
      <c r="AY34" s="201">
        <v>1.5</v>
      </c>
    </row>
    <row r="35" spans="1:51">
      <c r="A35" t="s">
        <v>77</v>
      </c>
      <c r="B35" s="201">
        <v>0</v>
      </c>
      <c r="C35" s="201">
        <v>0</v>
      </c>
      <c r="D35" s="201">
        <v>3.19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2.89</v>
      </c>
      <c r="L35" s="201">
        <v>7.91</v>
      </c>
      <c r="M35" s="201">
        <v>2.65</v>
      </c>
      <c r="N35" s="201">
        <v>2.95</v>
      </c>
      <c r="O35" s="201">
        <v>3.28</v>
      </c>
      <c r="P35" s="201">
        <v>3.97</v>
      </c>
      <c r="Q35" s="201">
        <v>0.42</v>
      </c>
      <c r="R35" s="201">
        <v>1.32</v>
      </c>
      <c r="S35" s="201">
        <v>0.56000000000000005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1.75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5.99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0.13</v>
      </c>
      <c r="AW35" s="201">
        <v>0</v>
      </c>
      <c r="AX35" s="201">
        <v>0.13</v>
      </c>
      <c r="AY35" s="201">
        <v>1.5</v>
      </c>
    </row>
    <row r="36" spans="1:51">
      <c r="A36" t="s">
        <v>78</v>
      </c>
      <c r="B36" s="201">
        <v>0</v>
      </c>
      <c r="C36" s="201">
        <v>0</v>
      </c>
      <c r="D36" s="201">
        <v>3.19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2.89</v>
      </c>
      <c r="L36" s="201">
        <v>7.91</v>
      </c>
      <c r="M36" s="201">
        <v>2.65</v>
      </c>
      <c r="N36" s="201">
        <v>2.95</v>
      </c>
      <c r="O36" s="201">
        <v>3.28</v>
      </c>
      <c r="P36" s="201">
        <v>3.97</v>
      </c>
      <c r="Q36" s="201">
        <v>0.42</v>
      </c>
      <c r="R36" s="201">
        <v>1.32</v>
      </c>
      <c r="S36" s="201">
        <v>0.56000000000000005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1.75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5.99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0.13</v>
      </c>
      <c r="AW36" s="201">
        <v>0</v>
      </c>
      <c r="AX36" s="201">
        <v>0.13</v>
      </c>
      <c r="AY36" s="201">
        <v>1.5</v>
      </c>
    </row>
    <row r="37" spans="1:51">
      <c r="A37" t="s">
        <v>79</v>
      </c>
      <c r="B37" s="201">
        <v>0</v>
      </c>
      <c r="C37" s="201">
        <v>0</v>
      </c>
      <c r="D37" s="201">
        <v>3.19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2.89</v>
      </c>
      <c r="L37" s="201">
        <v>7.91</v>
      </c>
      <c r="M37" s="201">
        <v>2.65</v>
      </c>
      <c r="N37" s="201">
        <v>2.95</v>
      </c>
      <c r="O37" s="201">
        <v>3.28</v>
      </c>
      <c r="P37" s="201">
        <v>3.97</v>
      </c>
      <c r="Q37" s="201">
        <v>0.42</v>
      </c>
      <c r="R37" s="201">
        <v>1.32</v>
      </c>
      <c r="S37" s="201">
        <v>0.56000000000000005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1.75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0.13</v>
      </c>
      <c r="AW37" s="201">
        <v>0</v>
      </c>
      <c r="AX37" s="201">
        <v>0.13</v>
      </c>
      <c r="AY37" s="201">
        <v>1.5</v>
      </c>
    </row>
    <row r="38" spans="1:51">
      <c r="A38" t="s">
        <v>80</v>
      </c>
      <c r="B38" s="201">
        <v>0</v>
      </c>
      <c r="C38" s="201">
        <v>0</v>
      </c>
      <c r="D38" s="201">
        <v>3.19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2.89</v>
      </c>
      <c r="L38" s="201">
        <v>7.91</v>
      </c>
      <c r="M38" s="201">
        <v>2.65</v>
      </c>
      <c r="N38" s="201">
        <v>2.95</v>
      </c>
      <c r="O38" s="201">
        <v>3.28</v>
      </c>
      <c r="P38" s="201">
        <v>3.97</v>
      </c>
      <c r="Q38" s="201">
        <v>0.42</v>
      </c>
      <c r="R38" s="201">
        <v>1.32</v>
      </c>
      <c r="S38" s="201">
        <v>0.56000000000000005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1.75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0.13</v>
      </c>
      <c r="AW38" s="201">
        <v>0</v>
      </c>
      <c r="AX38" s="201">
        <v>0.13</v>
      </c>
      <c r="AY38" s="201">
        <v>1.5</v>
      </c>
    </row>
    <row r="39" spans="1:51">
      <c r="A39" t="s">
        <v>81</v>
      </c>
      <c r="B39" s="201">
        <v>0</v>
      </c>
      <c r="C39" s="201">
        <v>0</v>
      </c>
      <c r="D39" s="201">
        <v>3.19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7.91</v>
      </c>
      <c r="M39" s="201">
        <v>2.65</v>
      </c>
      <c r="N39" s="201">
        <v>2.95</v>
      </c>
      <c r="O39" s="201">
        <v>3.28</v>
      </c>
      <c r="P39" s="201">
        <v>3.97</v>
      </c>
      <c r="Q39" s="201">
        <v>0.42</v>
      </c>
      <c r="R39" s="201">
        <v>1.32</v>
      </c>
      <c r="S39" s="201">
        <v>0.56000000000000005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1.75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0.13</v>
      </c>
      <c r="AW39" s="201">
        <v>0</v>
      </c>
      <c r="AX39" s="201">
        <v>0.13</v>
      </c>
      <c r="AY39" s="201">
        <v>1.5</v>
      </c>
    </row>
    <row r="40" spans="1:51">
      <c r="A40" t="s">
        <v>82</v>
      </c>
      <c r="B40" s="201">
        <v>0</v>
      </c>
      <c r="C40" s="201">
        <v>0</v>
      </c>
      <c r="D40" s="201">
        <v>3.19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7.91</v>
      </c>
      <c r="M40" s="201">
        <v>2.65</v>
      </c>
      <c r="N40" s="201">
        <v>2.95</v>
      </c>
      <c r="O40" s="201">
        <v>3.28</v>
      </c>
      <c r="P40" s="201">
        <v>3.97</v>
      </c>
      <c r="Q40" s="201">
        <v>0.42</v>
      </c>
      <c r="R40" s="201">
        <v>1.32</v>
      </c>
      <c r="S40" s="201">
        <v>0.56000000000000005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1.81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0.13</v>
      </c>
      <c r="AW40" s="201">
        <v>0</v>
      </c>
      <c r="AX40" s="201">
        <v>0.13</v>
      </c>
      <c r="AY40" s="201">
        <v>1.5</v>
      </c>
    </row>
    <row r="41" spans="1:51">
      <c r="A41" t="s">
        <v>83</v>
      </c>
      <c r="B41" s="201">
        <v>0</v>
      </c>
      <c r="C41" s="201">
        <v>0</v>
      </c>
      <c r="D41" s="201">
        <v>3.19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7.91</v>
      </c>
      <c r="M41" s="201">
        <v>2.65</v>
      </c>
      <c r="N41" s="201">
        <v>2.95</v>
      </c>
      <c r="O41" s="201">
        <v>3.28</v>
      </c>
      <c r="P41" s="201">
        <v>3.97</v>
      </c>
      <c r="Q41" s="201">
        <v>0.42</v>
      </c>
      <c r="R41" s="201">
        <v>1.32</v>
      </c>
      <c r="S41" s="201">
        <v>0.56000000000000005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1.81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0.13</v>
      </c>
      <c r="AW41" s="201">
        <v>0</v>
      </c>
      <c r="AX41" s="201">
        <v>0.13</v>
      </c>
      <c r="AY41" s="201">
        <v>1.5</v>
      </c>
    </row>
    <row r="42" spans="1:51">
      <c r="A42" t="s">
        <v>84</v>
      </c>
      <c r="B42" s="201">
        <v>0</v>
      </c>
      <c r="C42" s="201">
        <v>0</v>
      </c>
      <c r="D42" s="201">
        <v>3.19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7.91</v>
      </c>
      <c r="M42" s="201">
        <v>2.65</v>
      </c>
      <c r="N42" s="201">
        <v>2.95</v>
      </c>
      <c r="O42" s="201">
        <v>3.28</v>
      </c>
      <c r="P42" s="201">
        <v>3.97</v>
      </c>
      <c r="Q42" s="201">
        <v>0.42</v>
      </c>
      <c r="R42" s="201">
        <v>1.32</v>
      </c>
      <c r="S42" s="201">
        <v>0.56000000000000005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1.81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0.13</v>
      </c>
      <c r="AW42" s="201">
        <v>0</v>
      </c>
      <c r="AX42" s="201">
        <v>0.13</v>
      </c>
      <c r="AY42" s="201">
        <v>1.5</v>
      </c>
    </row>
    <row r="43" spans="1:51">
      <c r="A43" t="s">
        <v>85</v>
      </c>
      <c r="B43" s="201">
        <v>0</v>
      </c>
      <c r="C43" s="201">
        <v>0</v>
      </c>
      <c r="D43" s="201">
        <v>3.19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7.91</v>
      </c>
      <c r="M43" s="201">
        <v>0.09</v>
      </c>
      <c r="N43" s="201">
        <v>0.1</v>
      </c>
      <c r="O43" s="201">
        <v>0.11</v>
      </c>
      <c r="P43" s="201">
        <v>0.14000000000000001</v>
      </c>
      <c r="Q43" s="201">
        <v>0</v>
      </c>
      <c r="R43" s="201">
        <v>0.05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1.81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0.13</v>
      </c>
      <c r="AW43" s="201">
        <v>0</v>
      </c>
      <c r="AX43" s="201">
        <v>0.13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3.19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7.91</v>
      </c>
      <c r="M44" s="201">
        <v>0.09</v>
      </c>
      <c r="N44" s="201">
        <v>0.1</v>
      </c>
      <c r="O44" s="201">
        <v>0.11</v>
      </c>
      <c r="P44" s="201">
        <v>0.14000000000000001</v>
      </c>
      <c r="Q44" s="201">
        <v>0</v>
      </c>
      <c r="R44" s="201">
        <v>0.05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1.81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0.13</v>
      </c>
      <c r="AW44" s="201">
        <v>0</v>
      </c>
      <c r="AX44" s="201">
        <v>0.13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3.19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0.32</v>
      </c>
      <c r="M45" s="201">
        <v>7.0000000000000007E-2</v>
      </c>
      <c r="N45" s="201">
        <v>0.1</v>
      </c>
      <c r="O45" s="201">
        <v>0.11</v>
      </c>
      <c r="P45" s="201">
        <v>0.14000000000000001</v>
      </c>
      <c r="Q45" s="201">
        <v>0</v>
      </c>
      <c r="R45" s="201">
        <v>0.05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1.81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0.13</v>
      </c>
      <c r="AW45" s="201">
        <v>0</v>
      </c>
      <c r="AX45" s="201">
        <v>0.13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0.32</v>
      </c>
      <c r="M46" s="201">
        <v>7.0000000000000007E-2</v>
      </c>
      <c r="N46" s="201">
        <v>0.1</v>
      </c>
      <c r="O46" s="201">
        <v>0.11</v>
      </c>
      <c r="P46" s="201">
        <v>0.14000000000000001</v>
      </c>
      <c r="Q46" s="201">
        <v>0</v>
      </c>
      <c r="R46" s="201">
        <v>0.04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1.81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0.13</v>
      </c>
      <c r="AW46" s="201">
        <v>0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0.32</v>
      </c>
      <c r="M47" s="201">
        <v>7.0000000000000007E-2</v>
      </c>
      <c r="N47" s="201">
        <v>0.1</v>
      </c>
      <c r="O47" s="201">
        <v>0.11</v>
      </c>
      <c r="P47" s="201">
        <v>0.14000000000000001</v>
      </c>
      <c r="Q47" s="201">
        <v>0</v>
      </c>
      <c r="R47" s="201">
        <v>0.04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1.81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0.13</v>
      </c>
      <c r="AW47" s="201">
        <v>0</v>
      </c>
      <c r="AX47" s="201">
        <v>0.13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0.32</v>
      </c>
      <c r="M48" s="201">
        <v>7.0000000000000007E-2</v>
      </c>
      <c r="N48" s="201">
        <v>0.1</v>
      </c>
      <c r="O48" s="201">
        <v>0.11</v>
      </c>
      <c r="P48" s="201">
        <v>0.14000000000000001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1.81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0.13</v>
      </c>
      <c r="AW48" s="201">
        <v>0</v>
      </c>
      <c r="AX48" s="201">
        <v>0.13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9.19</v>
      </c>
      <c r="K49" s="201">
        <v>0.1</v>
      </c>
      <c r="L49" s="201">
        <v>0.32</v>
      </c>
      <c r="M49" s="201">
        <v>7.0000000000000007E-2</v>
      </c>
      <c r="N49" s="201">
        <v>0.1</v>
      </c>
      <c r="O49" s="201">
        <v>0.11</v>
      </c>
      <c r="P49" s="201">
        <v>0.14000000000000001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1.81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0.13</v>
      </c>
      <c r="AW49" s="201">
        <v>0</v>
      </c>
      <c r="AX49" s="201">
        <v>0.13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9.19</v>
      </c>
      <c r="K50" s="201">
        <v>0.1</v>
      </c>
      <c r="L50" s="201">
        <v>0.32</v>
      </c>
      <c r="M50" s="201">
        <v>7.0000000000000007E-2</v>
      </c>
      <c r="N50" s="201">
        <v>0.1</v>
      </c>
      <c r="O50" s="201">
        <v>0.11</v>
      </c>
      <c r="P50" s="201">
        <v>0.14000000000000001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1.81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0.13</v>
      </c>
      <c r="AW50" s="201">
        <v>0</v>
      </c>
      <c r="AX50" s="201">
        <v>0.13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9.19</v>
      </c>
      <c r="K51" s="201">
        <v>0.1</v>
      </c>
      <c r="L51" s="201">
        <v>0.32</v>
      </c>
      <c r="M51" s="201">
        <v>7.0000000000000007E-2</v>
      </c>
      <c r="N51" s="201">
        <v>0.1</v>
      </c>
      <c r="O51" s="201">
        <v>0.11</v>
      </c>
      <c r="P51" s="201">
        <v>0.14000000000000001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1.81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0.13</v>
      </c>
      <c r="AW51" s="201">
        <v>0</v>
      </c>
      <c r="AX51" s="201">
        <v>0.13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9.19</v>
      </c>
      <c r="K52" s="201">
        <v>0.1</v>
      </c>
      <c r="L52" s="201">
        <v>0.32</v>
      </c>
      <c r="M52" s="201">
        <v>7.0000000000000007E-2</v>
      </c>
      <c r="N52" s="201">
        <v>0.1</v>
      </c>
      <c r="O52" s="201">
        <v>0.11</v>
      </c>
      <c r="P52" s="201">
        <v>0.14000000000000001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1.81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0.13</v>
      </c>
      <c r="AW52" s="201">
        <v>0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9.19</v>
      </c>
      <c r="K53" s="201">
        <v>0.1</v>
      </c>
      <c r="L53" s="201">
        <v>0.32</v>
      </c>
      <c r="M53" s="201">
        <v>7.0000000000000007E-2</v>
      </c>
      <c r="N53" s="201">
        <v>0.1</v>
      </c>
      <c r="O53" s="201">
        <v>0.11</v>
      </c>
      <c r="P53" s="201">
        <v>0.14000000000000001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1.81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0.13</v>
      </c>
      <c r="AW53" s="201">
        <v>0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9.19</v>
      </c>
      <c r="K54" s="201">
        <v>0.1</v>
      </c>
      <c r="L54" s="201">
        <v>0.32</v>
      </c>
      <c r="M54" s="201">
        <v>7.0000000000000007E-2</v>
      </c>
      <c r="N54" s="201">
        <v>0.1</v>
      </c>
      <c r="O54" s="201">
        <v>0.11</v>
      </c>
      <c r="P54" s="201">
        <v>0.14000000000000001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1.81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0.13</v>
      </c>
      <c r="AW54" s="201">
        <v>0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7.27</v>
      </c>
      <c r="K55" s="201">
        <v>0.1</v>
      </c>
      <c r="L55" s="201">
        <v>0.32</v>
      </c>
      <c r="M55" s="201">
        <v>7.0000000000000007E-2</v>
      </c>
      <c r="N55" s="201">
        <v>0.1</v>
      </c>
      <c r="O55" s="201">
        <v>0.11</v>
      </c>
      <c r="P55" s="201">
        <v>0.14000000000000001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1.81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40.86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0.13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7.27</v>
      </c>
      <c r="K56" s="201">
        <v>0.1</v>
      </c>
      <c r="L56" s="201">
        <v>0.32</v>
      </c>
      <c r="M56" s="201">
        <v>7.0000000000000007E-2</v>
      </c>
      <c r="N56" s="201">
        <v>0.1</v>
      </c>
      <c r="O56" s="201">
        <v>0.11</v>
      </c>
      <c r="P56" s="201">
        <v>0.14000000000000001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1.81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40.86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0.13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7.27</v>
      </c>
      <c r="K57" s="201">
        <v>0.1</v>
      </c>
      <c r="L57" s="201">
        <v>0.7</v>
      </c>
      <c r="M57" s="201">
        <v>7.0000000000000007E-2</v>
      </c>
      <c r="N57" s="201">
        <v>0.1</v>
      </c>
      <c r="O57" s="201">
        <v>0.11</v>
      </c>
      <c r="P57" s="201">
        <v>0.57999999999999996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1.87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40.86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7.27</v>
      </c>
      <c r="K58" s="201">
        <v>0.1</v>
      </c>
      <c r="L58" s="201">
        <v>0.32</v>
      </c>
      <c r="M58" s="201">
        <v>7.0000000000000007E-2</v>
      </c>
      <c r="N58" s="201">
        <v>0.1</v>
      </c>
      <c r="O58" s="201">
        <v>0.11</v>
      </c>
      <c r="P58" s="201">
        <v>0.48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1.87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40.86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7.27</v>
      </c>
      <c r="K59" s="201">
        <v>0.1</v>
      </c>
      <c r="L59" s="201">
        <v>0.32</v>
      </c>
      <c r="M59" s="201">
        <v>7.0000000000000007E-2</v>
      </c>
      <c r="N59" s="201">
        <v>0.1</v>
      </c>
      <c r="O59" s="201">
        <v>0.11</v>
      </c>
      <c r="P59" s="201">
        <v>0.73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1.87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40.86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7.27</v>
      </c>
      <c r="K60" s="201">
        <v>0.1</v>
      </c>
      <c r="L60" s="201">
        <v>0.32</v>
      </c>
      <c r="M60" s="201">
        <v>7.0000000000000007E-2</v>
      </c>
      <c r="N60" s="201">
        <v>0.1</v>
      </c>
      <c r="O60" s="201">
        <v>0.11</v>
      </c>
      <c r="P60" s="201">
        <v>0.8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1.87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40.86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7.27</v>
      </c>
      <c r="K61" s="201">
        <v>0.1</v>
      </c>
      <c r="L61" s="201">
        <v>0.32</v>
      </c>
      <c r="M61" s="201">
        <v>7.0000000000000007E-2</v>
      </c>
      <c r="N61" s="201">
        <v>0.1</v>
      </c>
      <c r="O61" s="201">
        <v>0.11</v>
      </c>
      <c r="P61" s="201">
        <v>0.87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1.87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40.86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7.27</v>
      </c>
      <c r="K62" s="201">
        <v>0.1</v>
      </c>
      <c r="L62" s="201">
        <v>0.32</v>
      </c>
      <c r="M62" s="201">
        <v>7.0000000000000007E-2</v>
      </c>
      <c r="N62" s="201">
        <v>0.1</v>
      </c>
      <c r="O62" s="201">
        <v>0.11</v>
      </c>
      <c r="P62" s="201">
        <v>0.94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1.87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8.66</v>
      </c>
      <c r="AL62" s="201">
        <v>0</v>
      </c>
      <c r="AM62" s="201">
        <v>0</v>
      </c>
      <c r="AN62" s="201">
        <v>0</v>
      </c>
      <c r="AO62" s="201">
        <v>40.86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7.27</v>
      </c>
      <c r="K63" s="201">
        <v>0.1</v>
      </c>
      <c r="L63" s="201">
        <v>0.32</v>
      </c>
      <c r="M63" s="201">
        <v>7.0000000000000007E-2</v>
      </c>
      <c r="N63" s="201">
        <v>0.1</v>
      </c>
      <c r="O63" s="201">
        <v>0.11</v>
      </c>
      <c r="P63" s="201">
        <v>1.02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1.87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13.35</v>
      </c>
      <c r="AL63" s="201">
        <v>0</v>
      </c>
      <c r="AM63" s="201">
        <v>0</v>
      </c>
      <c r="AN63" s="201">
        <v>0</v>
      </c>
      <c r="AO63" s="201">
        <v>40.86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7.27</v>
      </c>
      <c r="K64" s="201">
        <v>0.1</v>
      </c>
      <c r="L64" s="201">
        <v>0.32</v>
      </c>
      <c r="M64" s="201">
        <v>7.0000000000000007E-2</v>
      </c>
      <c r="N64" s="201">
        <v>0.1</v>
      </c>
      <c r="O64" s="201">
        <v>0.11</v>
      </c>
      <c r="P64" s="201">
        <v>1.0900000000000001</v>
      </c>
      <c r="Q64" s="201">
        <v>0</v>
      </c>
      <c r="R64" s="201">
        <v>0.04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1.87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13.35</v>
      </c>
      <c r="AL64" s="201">
        <v>0</v>
      </c>
      <c r="AM64" s="201">
        <v>0</v>
      </c>
      <c r="AN64" s="201">
        <v>0</v>
      </c>
      <c r="AO64" s="201">
        <v>40.86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7.27</v>
      </c>
      <c r="K65" s="201">
        <v>0.1</v>
      </c>
      <c r="L65" s="201">
        <v>0.32</v>
      </c>
      <c r="M65" s="201">
        <v>7.0000000000000007E-2</v>
      </c>
      <c r="N65" s="201">
        <v>0.1</v>
      </c>
      <c r="O65" s="201">
        <v>0.11</v>
      </c>
      <c r="P65" s="201">
        <v>1.1599999999999999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1.87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13.35</v>
      </c>
      <c r="AL65" s="201">
        <v>0</v>
      </c>
      <c r="AM65" s="201">
        <v>0</v>
      </c>
      <c r="AN65" s="201">
        <v>0</v>
      </c>
      <c r="AO65" s="201">
        <v>40.86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7.27</v>
      </c>
      <c r="K66" s="201">
        <v>0.1</v>
      </c>
      <c r="L66" s="201">
        <v>0.32</v>
      </c>
      <c r="M66" s="201">
        <v>7.0000000000000007E-2</v>
      </c>
      <c r="N66" s="201">
        <v>0.1</v>
      </c>
      <c r="O66" s="201">
        <v>0.11</v>
      </c>
      <c r="P66" s="201">
        <v>1.23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1.87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13.35</v>
      </c>
      <c r="AL66" s="201">
        <v>0</v>
      </c>
      <c r="AM66" s="201">
        <v>0</v>
      </c>
      <c r="AN66" s="201">
        <v>0</v>
      </c>
      <c r="AO66" s="201">
        <v>40.86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7.27</v>
      </c>
      <c r="K67" s="201">
        <v>0.1</v>
      </c>
      <c r="L67" s="201">
        <v>0.32</v>
      </c>
      <c r="M67" s="201">
        <v>0.06</v>
      </c>
      <c r="N67" s="201">
        <v>0.1</v>
      </c>
      <c r="O67" s="201">
        <v>0.11</v>
      </c>
      <c r="P67" s="201">
        <v>1.28</v>
      </c>
      <c r="Q67" s="201">
        <v>0</v>
      </c>
      <c r="R67" s="201">
        <v>0.04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1.87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13.35</v>
      </c>
      <c r="AL67" s="201">
        <v>0</v>
      </c>
      <c r="AM67" s="201">
        <v>0</v>
      </c>
      <c r="AN67" s="201">
        <v>0</v>
      </c>
      <c r="AO67" s="201">
        <v>40.86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7.27</v>
      </c>
      <c r="K68" s="201">
        <v>0.1</v>
      </c>
      <c r="L68" s="201">
        <v>0.32</v>
      </c>
      <c r="M68" s="201">
        <v>0.06</v>
      </c>
      <c r="N68" s="201">
        <v>0.1</v>
      </c>
      <c r="O68" s="201">
        <v>0.11</v>
      </c>
      <c r="P68" s="201">
        <v>1.28</v>
      </c>
      <c r="Q68" s="201">
        <v>0</v>
      </c>
      <c r="R68" s="201">
        <v>0.04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1.87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13.35</v>
      </c>
      <c r="AL68" s="201">
        <v>0</v>
      </c>
      <c r="AM68" s="201">
        <v>0</v>
      </c>
      <c r="AN68" s="201">
        <v>0</v>
      </c>
      <c r="AO68" s="201">
        <v>40.86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7.27</v>
      </c>
      <c r="K69" s="201">
        <v>0.1</v>
      </c>
      <c r="L69" s="201">
        <v>0.32</v>
      </c>
      <c r="M69" s="201">
        <v>0.06</v>
      </c>
      <c r="N69" s="201">
        <v>0.1</v>
      </c>
      <c r="O69" s="201">
        <v>0.11</v>
      </c>
      <c r="P69" s="201">
        <v>1.28</v>
      </c>
      <c r="Q69" s="201">
        <v>0</v>
      </c>
      <c r="R69" s="201">
        <v>0.04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1.87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13.35</v>
      </c>
      <c r="AL69" s="201">
        <v>0</v>
      </c>
      <c r="AM69" s="201">
        <v>0</v>
      </c>
      <c r="AN69" s="201">
        <v>0</v>
      </c>
      <c r="AO69" s="201">
        <v>40.86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7.27</v>
      </c>
      <c r="K70" s="201">
        <v>0.1</v>
      </c>
      <c r="L70" s="201">
        <v>0.32</v>
      </c>
      <c r="M70" s="201">
        <v>0.06</v>
      </c>
      <c r="N70" s="201">
        <v>0.1</v>
      </c>
      <c r="O70" s="201">
        <v>0.11</v>
      </c>
      <c r="P70" s="201">
        <v>1.28</v>
      </c>
      <c r="Q70" s="201">
        <v>0</v>
      </c>
      <c r="R70" s="201">
        <v>0.04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1.87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13.35</v>
      </c>
      <c r="AL70" s="201">
        <v>0</v>
      </c>
      <c r="AM70" s="201">
        <v>0</v>
      </c>
      <c r="AN70" s="201">
        <v>0</v>
      </c>
      <c r="AO70" s="201">
        <v>40.86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7.27</v>
      </c>
      <c r="K71" s="201">
        <v>0.1</v>
      </c>
      <c r="L71" s="201">
        <v>0.32</v>
      </c>
      <c r="M71" s="201">
        <v>0.06</v>
      </c>
      <c r="N71" s="201">
        <v>0.1</v>
      </c>
      <c r="O71" s="201">
        <v>0.11</v>
      </c>
      <c r="P71" s="201">
        <v>1.28</v>
      </c>
      <c r="Q71" s="201">
        <v>0</v>
      </c>
      <c r="R71" s="201">
        <v>0.04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1.87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13.35</v>
      </c>
      <c r="AL71" s="201">
        <v>0</v>
      </c>
      <c r="AM71" s="201">
        <v>0</v>
      </c>
      <c r="AN71" s="201">
        <v>0</v>
      </c>
      <c r="AO71" s="201">
        <v>40.86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7.27</v>
      </c>
      <c r="K72" s="201">
        <v>0.1</v>
      </c>
      <c r="L72" s="201">
        <v>0.32</v>
      </c>
      <c r="M72" s="201">
        <v>0.08</v>
      </c>
      <c r="N72" s="201">
        <v>0.1</v>
      </c>
      <c r="O72" s="201">
        <v>0.11</v>
      </c>
      <c r="P72" s="201">
        <v>1.28</v>
      </c>
      <c r="Q72" s="201">
        <v>0</v>
      </c>
      <c r="R72" s="201">
        <v>0.04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13.35</v>
      </c>
      <c r="AL72" s="201">
        <v>0</v>
      </c>
      <c r="AM72" s="201">
        <v>0</v>
      </c>
      <c r="AN72" s="201">
        <v>0</v>
      </c>
      <c r="AO72" s="201">
        <v>40.86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7.27</v>
      </c>
      <c r="K73" s="201">
        <v>0.1</v>
      </c>
      <c r="L73" s="201">
        <v>0.32</v>
      </c>
      <c r="M73" s="201">
        <v>0.17</v>
      </c>
      <c r="N73" s="201">
        <v>0.1</v>
      </c>
      <c r="O73" s="201">
        <v>0.11</v>
      </c>
      <c r="P73" s="201">
        <v>1.28</v>
      </c>
      <c r="Q73" s="201">
        <v>0</v>
      </c>
      <c r="R73" s="201">
        <v>0.04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</v>
      </c>
      <c r="AD73" s="201">
        <v>0</v>
      </c>
      <c r="AE73" s="201">
        <v>0</v>
      </c>
      <c r="AF73" s="201">
        <v>0</v>
      </c>
      <c r="AG73" s="201">
        <v>-0.64</v>
      </c>
      <c r="AH73" s="201">
        <v>0</v>
      </c>
      <c r="AI73" s="201">
        <v>0</v>
      </c>
      <c r="AJ73" s="201">
        <v>0</v>
      </c>
      <c r="AK73" s="201">
        <v>13.35</v>
      </c>
      <c r="AL73" s="201">
        <v>0</v>
      </c>
      <c r="AM73" s="201">
        <v>0</v>
      </c>
      <c r="AN73" s="201">
        <v>0</v>
      </c>
      <c r="AO73" s="201">
        <v>40.86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7.27</v>
      </c>
      <c r="K74" s="201">
        <v>0.1</v>
      </c>
      <c r="L74" s="201">
        <v>0.32</v>
      </c>
      <c r="M74" s="201">
        <v>0.18</v>
      </c>
      <c r="N74" s="201">
        <v>0.1</v>
      </c>
      <c r="O74" s="201">
        <v>0.11</v>
      </c>
      <c r="P74" s="201">
        <v>1.28</v>
      </c>
      <c r="Q74" s="201">
        <v>0</v>
      </c>
      <c r="R74" s="201">
        <v>0.04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</v>
      </c>
      <c r="AD74" s="201">
        <v>0</v>
      </c>
      <c r="AE74" s="201">
        <v>0</v>
      </c>
      <c r="AF74" s="201">
        <v>0</v>
      </c>
      <c r="AG74" s="201">
        <v>-0.64</v>
      </c>
      <c r="AH74" s="201">
        <v>0</v>
      </c>
      <c r="AI74" s="201">
        <v>0</v>
      </c>
      <c r="AJ74" s="201">
        <v>0</v>
      </c>
      <c r="AK74" s="201">
        <v>13.35</v>
      </c>
      <c r="AL74" s="201">
        <v>0</v>
      </c>
      <c r="AM74" s="201">
        <v>0</v>
      </c>
      <c r="AN74" s="201">
        <v>0</v>
      </c>
      <c r="AO74" s="201">
        <v>40.86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5.67</v>
      </c>
      <c r="H75" s="201">
        <v>0</v>
      </c>
      <c r="I75" s="201">
        <v>0</v>
      </c>
      <c r="J75" s="201">
        <v>7.27</v>
      </c>
      <c r="K75" s="201">
        <v>0.1</v>
      </c>
      <c r="L75" s="201">
        <v>0.32</v>
      </c>
      <c r="M75" s="201">
        <v>0.19</v>
      </c>
      <c r="N75" s="201">
        <v>0.1</v>
      </c>
      <c r="O75" s="201">
        <v>0.11</v>
      </c>
      <c r="P75" s="201">
        <v>1.1599999999999999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13.35</v>
      </c>
      <c r="AL75" s="201">
        <v>0</v>
      </c>
      <c r="AM75" s="201">
        <v>0</v>
      </c>
      <c r="AN75" s="201">
        <v>0</v>
      </c>
      <c r="AO75" s="201">
        <v>43.05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6.13</v>
      </c>
      <c r="H76" s="201">
        <v>0</v>
      </c>
      <c r="I76" s="201">
        <v>0</v>
      </c>
      <c r="J76" s="201">
        <v>7.27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1.1599999999999999</v>
      </c>
      <c r="Q76" s="201">
        <v>0</v>
      </c>
      <c r="R76" s="201">
        <v>0.04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13.35</v>
      </c>
      <c r="AL76" s="201">
        <v>0</v>
      </c>
      <c r="AM76" s="201">
        <v>0</v>
      </c>
      <c r="AN76" s="201">
        <v>0</v>
      </c>
      <c r="AO76" s="201">
        <v>43.05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5.73</v>
      </c>
      <c r="H77" s="201">
        <v>0</v>
      </c>
      <c r="I77" s="201">
        <v>0</v>
      </c>
      <c r="J77" s="201">
        <v>7.27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1.1599999999999999</v>
      </c>
      <c r="Q77" s="201">
        <v>0</v>
      </c>
      <c r="R77" s="201">
        <v>0.04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13.35</v>
      </c>
      <c r="AL77" s="201">
        <v>0</v>
      </c>
      <c r="AM77" s="201">
        <v>0</v>
      </c>
      <c r="AN77" s="201">
        <v>0</v>
      </c>
      <c r="AO77" s="201">
        <v>43.05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0.13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7.27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1.1599999999999999</v>
      </c>
      <c r="Q78" s="201">
        <v>0</v>
      </c>
      <c r="R78" s="201">
        <v>0.04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13.35</v>
      </c>
      <c r="AL78" s="201">
        <v>0</v>
      </c>
      <c r="AM78" s="201">
        <v>0</v>
      </c>
      <c r="AN78" s="201">
        <v>0</v>
      </c>
      <c r="AO78" s="201">
        <v>43.05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7.27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1.1599999999999999</v>
      </c>
      <c r="Q79" s="201">
        <v>0</v>
      </c>
      <c r="R79" s="201">
        <v>0.04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</v>
      </c>
      <c r="AD79" s="201">
        <v>0</v>
      </c>
      <c r="AE79" s="201">
        <v>0</v>
      </c>
      <c r="AF79" s="201">
        <v>0</v>
      </c>
      <c r="AG79" s="201">
        <v>-0.64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43.05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0.12</v>
      </c>
      <c r="AY79" s="201">
        <v>1.41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7.77</v>
      </c>
      <c r="H80" s="201">
        <v>0</v>
      </c>
      <c r="I80" s="201">
        <v>0</v>
      </c>
      <c r="J80" s="201">
        <v>7.27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1.1599999999999999</v>
      </c>
      <c r="Q80" s="201">
        <v>0</v>
      </c>
      <c r="R80" s="201">
        <v>0.04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</v>
      </c>
      <c r="AD80" s="201">
        <v>0</v>
      </c>
      <c r="AE80" s="201">
        <v>0</v>
      </c>
      <c r="AF80" s="201">
        <v>0</v>
      </c>
      <c r="AG80" s="201">
        <v>-0.64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43.05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0.12</v>
      </c>
      <c r="AY80" s="201">
        <v>1.41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7.58</v>
      </c>
      <c r="H81" s="201">
        <v>0</v>
      </c>
      <c r="I81" s="201">
        <v>0</v>
      </c>
      <c r="J81" s="201">
        <v>7.27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1.1599999999999999</v>
      </c>
      <c r="Q81" s="201">
        <v>0</v>
      </c>
      <c r="R81" s="201">
        <v>0.04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43.05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0.12</v>
      </c>
      <c r="AY81" s="201">
        <v>1.41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6.59</v>
      </c>
      <c r="H82" s="201">
        <v>0</v>
      </c>
      <c r="I82" s="201">
        <v>0</v>
      </c>
      <c r="J82" s="201">
        <v>7.27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1.1599999999999999</v>
      </c>
      <c r="Q82" s="201">
        <v>0</v>
      </c>
      <c r="R82" s="201">
        <v>0.04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43.05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0.12</v>
      </c>
      <c r="AY82" s="201">
        <v>1.41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7.27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1.1599999999999999</v>
      </c>
      <c r="Q83" s="201">
        <v>0</v>
      </c>
      <c r="R83" s="201">
        <v>0.04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</v>
      </c>
      <c r="AD83" s="201">
        <v>0</v>
      </c>
      <c r="AE83" s="201">
        <v>0</v>
      </c>
      <c r="AF83" s="201">
        <v>0</v>
      </c>
      <c r="AG83" s="201">
        <v>-0.64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43.05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0.12</v>
      </c>
      <c r="AY83" s="201">
        <v>1.41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7.27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1.1599999999999999</v>
      </c>
      <c r="Q84" s="201">
        <v>0</v>
      </c>
      <c r="R84" s="201">
        <v>0.04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</v>
      </c>
      <c r="AD84" s="201">
        <v>0</v>
      </c>
      <c r="AE84" s="201">
        <v>0</v>
      </c>
      <c r="AF84" s="201">
        <v>0</v>
      </c>
      <c r="AG84" s="201">
        <v>-0.64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43.05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0.12</v>
      </c>
      <c r="AY84" s="201">
        <v>1.41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7.27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1.1599999999999999</v>
      </c>
      <c r="Q85" s="201">
        <v>0</v>
      </c>
      <c r="R85" s="201">
        <v>0.04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43.05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</v>
      </c>
      <c r="AX85" s="201">
        <v>0.12</v>
      </c>
      <c r="AY85" s="201">
        <v>1.41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7.27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1.1599999999999999</v>
      </c>
      <c r="Q86" s="201">
        <v>0</v>
      </c>
      <c r="R86" s="201">
        <v>0.04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1.87</v>
      </c>
      <c r="AD86" s="201">
        <v>0</v>
      </c>
      <c r="AE86" s="201">
        <v>0</v>
      </c>
      <c r="AF86" s="201">
        <v>0</v>
      </c>
      <c r="AG86" s="201">
        <v>-0.64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43.05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0.13</v>
      </c>
      <c r="AW86" s="201">
        <v>0</v>
      </c>
      <c r="AX86" s="201">
        <v>0.13</v>
      </c>
      <c r="AY86" s="201">
        <v>1.41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7.27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1.1599999999999999</v>
      </c>
      <c r="Q87" s="201">
        <v>0</v>
      </c>
      <c r="R87" s="201">
        <v>0.04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1.81</v>
      </c>
      <c r="AD87" s="201">
        <v>0</v>
      </c>
      <c r="AE87" s="201">
        <v>0</v>
      </c>
      <c r="AF87" s="201">
        <v>0</v>
      </c>
      <c r="AG87" s="201">
        <v>-0.64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43.05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0.13</v>
      </c>
      <c r="AW87" s="201">
        <v>0</v>
      </c>
      <c r="AX87" s="201">
        <v>0.13</v>
      </c>
      <c r="AY87" s="201">
        <v>1.41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7.27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1.1599999999999999</v>
      </c>
      <c r="Q88" s="201">
        <v>0</v>
      </c>
      <c r="R88" s="201">
        <v>0.04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1.81</v>
      </c>
      <c r="AD88" s="201">
        <v>0</v>
      </c>
      <c r="AE88" s="201">
        <v>0</v>
      </c>
      <c r="AF88" s="201">
        <v>0</v>
      </c>
      <c r="AG88" s="201">
        <v>-0.64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43.05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0.13</v>
      </c>
      <c r="AW88" s="201">
        <v>0</v>
      </c>
      <c r="AX88" s="201">
        <v>0.13</v>
      </c>
      <c r="AY88" s="201">
        <v>1.41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7.27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1.1599999999999999</v>
      </c>
      <c r="Q89" s="201">
        <v>0</v>
      </c>
      <c r="R89" s="201">
        <v>0.04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1.81</v>
      </c>
      <c r="AD89" s="201">
        <v>0</v>
      </c>
      <c r="AE89" s="201">
        <v>0</v>
      </c>
      <c r="AF89" s="201">
        <v>0</v>
      </c>
      <c r="AG89" s="201">
        <v>-0.64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43.05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0.13</v>
      </c>
      <c r="AW89" s="201">
        <v>0</v>
      </c>
      <c r="AX89" s="201">
        <v>0.13</v>
      </c>
      <c r="AY89" s="201">
        <v>1.41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7.27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1.1599999999999999</v>
      </c>
      <c r="Q90" s="201">
        <v>0</v>
      </c>
      <c r="R90" s="201">
        <v>0.04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1.81</v>
      </c>
      <c r="AD90" s="201">
        <v>0</v>
      </c>
      <c r="AE90" s="201">
        <v>0</v>
      </c>
      <c r="AF90" s="201">
        <v>0</v>
      </c>
      <c r="AG90" s="201">
        <v>-0.64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43.05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0.12</v>
      </c>
      <c r="AY90" s="201">
        <v>1.41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7.27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1.1599999999999999</v>
      </c>
      <c r="Q91" s="201">
        <v>0</v>
      </c>
      <c r="R91" s="201">
        <v>0.04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1.81</v>
      </c>
      <c r="AD91" s="201">
        <v>0</v>
      </c>
      <c r="AE91" s="201">
        <v>0</v>
      </c>
      <c r="AF91" s="201">
        <v>0</v>
      </c>
      <c r="AG91" s="201">
        <v>-0.64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43.05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0.12</v>
      </c>
      <c r="AY91" s="201">
        <v>1.41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7.27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1.1599999999999999</v>
      </c>
      <c r="Q92" s="201">
        <v>0</v>
      </c>
      <c r="R92" s="201">
        <v>0.04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1.81</v>
      </c>
      <c r="AD92" s="201">
        <v>0</v>
      </c>
      <c r="AE92" s="201">
        <v>0</v>
      </c>
      <c r="AF92" s="201">
        <v>0</v>
      </c>
      <c r="AG92" s="201">
        <v>-0.64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43.05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0.12</v>
      </c>
      <c r="AY92" s="201">
        <v>1.41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7.27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1.1599999999999999</v>
      </c>
      <c r="Q93" s="201">
        <v>0</v>
      </c>
      <c r="R93" s="201">
        <v>0.04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2.34</v>
      </c>
      <c r="AD93" s="201">
        <v>0</v>
      </c>
      <c r="AE93" s="201">
        <v>0</v>
      </c>
      <c r="AF93" s="201">
        <v>0</v>
      </c>
      <c r="AG93" s="201">
        <v>40.590000000000003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43.05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0.12</v>
      </c>
      <c r="AY93" s="201">
        <v>1.41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7.27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1.1599999999999999</v>
      </c>
      <c r="Q94" s="201">
        <v>0</v>
      </c>
      <c r="R94" s="201">
        <v>0.04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2.34</v>
      </c>
      <c r="AD94" s="201">
        <v>0</v>
      </c>
      <c r="AE94" s="201">
        <v>0</v>
      </c>
      <c r="AF94" s="201">
        <v>0</v>
      </c>
      <c r="AG94" s="201">
        <v>40.590000000000003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43.05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0.13</v>
      </c>
      <c r="AW94" s="201">
        <v>0</v>
      </c>
      <c r="AX94" s="201">
        <v>0.13</v>
      </c>
      <c r="AY94" s="201">
        <v>1.41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7.27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1.1599999999999999</v>
      </c>
      <c r="Q95" s="201">
        <v>0</v>
      </c>
      <c r="R95" s="201">
        <v>0.04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2.34</v>
      </c>
      <c r="AD95" s="201">
        <v>0</v>
      </c>
      <c r="AE95" s="201">
        <v>0</v>
      </c>
      <c r="AF95" s="201">
        <v>0</v>
      </c>
      <c r="AG95" s="201">
        <v>40.590000000000003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43.05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0.13</v>
      </c>
      <c r="AW95" s="201">
        <v>0</v>
      </c>
      <c r="AX95" s="201">
        <v>0.13</v>
      </c>
      <c r="AY95" s="201">
        <v>1.41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7.27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1.1599999999999999</v>
      </c>
      <c r="Q96" s="201">
        <v>0</v>
      </c>
      <c r="R96" s="201">
        <v>0.04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2.34</v>
      </c>
      <c r="AD96" s="201">
        <v>0</v>
      </c>
      <c r="AE96" s="201">
        <v>0</v>
      </c>
      <c r="AF96" s="201">
        <v>0</v>
      </c>
      <c r="AG96" s="201">
        <v>40.590000000000003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43.05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0.13</v>
      </c>
      <c r="AW96" s="201">
        <v>0</v>
      </c>
      <c r="AX96" s="201">
        <v>0.13</v>
      </c>
      <c r="AY96" s="201">
        <v>1.41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7.27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1.1599999999999999</v>
      </c>
      <c r="Q97" s="201">
        <v>0</v>
      </c>
      <c r="R97" s="201">
        <v>0.04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2.34</v>
      </c>
      <c r="AD97" s="201">
        <v>0</v>
      </c>
      <c r="AE97" s="201">
        <v>0</v>
      </c>
      <c r="AF97" s="201">
        <v>0</v>
      </c>
      <c r="AG97" s="201">
        <v>40.590000000000003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41.59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0.13</v>
      </c>
      <c r="AW97" s="201">
        <v>0</v>
      </c>
      <c r="AX97" s="201">
        <v>0.13</v>
      </c>
      <c r="AY97" s="201">
        <v>1.41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7.27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1.1599999999999999</v>
      </c>
      <c r="Q98" s="201">
        <v>0</v>
      </c>
      <c r="R98" s="201">
        <v>0.04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2.34</v>
      </c>
      <c r="AD98" s="201">
        <v>0</v>
      </c>
      <c r="AE98" s="201">
        <v>0</v>
      </c>
      <c r="AF98" s="201">
        <v>0</v>
      </c>
      <c r="AG98" s="201">
        <v>40.590000000000003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41.59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0.13</v>
      </c>
      <c r="AW98" s="201">
        <v>0</v>
      </c>
      <c r="AX98" s="201">
        <v>0.13</v>
      </c>
      <c r="AY98" s="201">
        <v>1.41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9.9630000000000135E-2</v>
      </c>
      <c r="E99">
        <f t="shared" si="0"/>
        <v>0</v>
      </c>
      <c r="F99">
        <f t="shared" si="0"/>
        <v>0</v>
      </c>
      <c r="G99">
        <f t="shared" si="0"/>
        <v>0.18716749999999982</v>
      </c>
      <c r="H99">
        <f t="shared" si="0"/>
        <v>0</v>
      </c>
      <c r="I99">
        <f t="shared" si="0"/>
        <v>0</v>
      </c>
      <c r="J99">
        <f t="shared" si="0"/>
        <v>0.21320999999999987</v>
      </c>
      <c r="K99">
        <f t="shared" si="0"/>
        <v>3.0299999999999924E-2</v>
      </c>
      <c r="L99">
        <f t="shared" si="0"/>
        <v>9.8459999999999964E-2</v>
      </c>
      <c r="M99">
        <f t="shared" si="0"/>
        <v>2.7677500000000004E-2</v>
      </c>
      <c r="N99">
        <f t="shared" si="0"/>
        <v>3.0899999999999938E-2</v>
      </c>
      <c r="O99">
        <f t="shared" si="0"/>
        <v>3.4340000000000197E-2</v>
      </c>
      <c r="P99">
        <f t="shared" si="0"/>
        <v>5.1934999999999933E-2</v>
      </c>
      <c r="Q99">
        <f t="shared" si="0"/>
        <v>4.2000000000000006E-3</v>
      </c>
      <c r="R99">
        <f t="shared" si="0"/>
        <v>1.3684999999999978E-2</v>
      </c>
      <c r="S99">
        <f t="shared" si="0"/>
        <v>6.5549999999999897E-3</v>
      </c>
      <c r="T99">
        <f t="shared" si="0"/>
        <v>1.358250000000003E-2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4.4480000000000033E-2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5.1209999999999999E-2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0.16782250000000021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1.3015900000000014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9.5820000000000211E-2</v>
      </c>
      <c r="AV99">
        <f t="shared" si="0"/>
        <v>2.2550000000000001E-3</v>
      </c>
      <c r="AW99">
        <f t="shared" si="0"/>
        <v>0</v>
      </c>
      <c r="AX99">
        <f t="shared" si="0"/>
        <v>2.634999999999998E-3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7.89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24.22</v>
      </c>
      <c r="K3" s="201">
        <v>0.32</v>
      </c>
      <c r="L3" s="201">
        <v>39.770000000000003</v>
      </c>
      <c r="M3" s="201">
        <v>0.21</v>
      </c>
      <c r="N3" s="201">
        <v>0.39</v>
      </c>
      <c r="O3" s="201">
        <v>0</v>
      </c>
      <c r="P3" s="201">
        <v>0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2.15</v>
      </c>
      <c r="V3" s="201">
        <v>0.22</v>
      </c>
      <c r="W3" s="201">
        <v>0.47</v>
      </c>
      <c r="X3" s="201">
        <v>1.56</v>
      </c>
      <c r="Y3" s="201">
        <v>0</v>
      </c>
      <c r="Z3" s="201">
        <v>2.67</v>
      </c>
      <c r="AA3" s="201">
        <v>0.94</v>
      </c>
      <c r="AB3" s="201">
        <v>0</v>
      </c>
      <c r="AC3" s="201">
        <v>11.87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7.89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24.22</v>
      </c>
      <c r="K4" s="201">
        <v>0.32</v>
      </c>
      <c r="L4" s="201">
        <v>59.09</v>
      </c>
      <c r="M4" s="201">
        <v>0.21</v>
      </c>
      <c r="N4" s="201">
        <v>0.39</v>
      </c>
      <c r="O4" s="201">
        <v>0</v>
      </c>
      <c r="P4" s="201">
        <v>0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2.15</v>
      </c>
      <c r="V4" s="201">
        <v>0.22</v>
      </c>
      <c r="W4" s="201">
        <v>0.47</v>
      </c>
      <c r="X4" s="201">
        <v>1.56</v>
      </c>
      <c r="Y4" s="201">
        <v>0</v>
      </c>
      <c r="Z4" s="201">
        <v>2.67</v>
      </c>
      <c r="AA4" s="201">
        <v>0.94</v>
      </c>
      <c r="AB4" s="201">
        <v>0</v>
      </c>
      <c r="AC4" s="201">
        <v>11.87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7.89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24.22</v>
      </c>
      <c r="K5" s="201">
        <v>0.32</v>
      </c>
      <c r="L5" s="201">
        <v>59.09</v>
      </c>
      <c r="M5" s="201">
        <v>0.21</v>
      </c>
      <c r="N5" s="201">
        <v>0.39</v>
      </c>
      <c r="O5" s="201">
        <v>0</v>
      </c>
      <c r="P5" s="201">
        <v>0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2.15</v>
      </c>
      <c r="V5" s="201">
        <v>0.22</v>
      </c>
      <c r="W5" s="201">
        <v>0.47</v>
      </c>
      <c r="X5" s="201">
        <v>1.56</v>
      </c>
      <c r="Y5" s="201">
        <v>0</v>
      </c>
      <c r="Z5" s="201">
        <v>2.67</v>
      </c>
      <c r="AA5" s="201">
        <v>0.94</v>
      </c>
      <c r="AB5" s="201">
        <v>0</v>
      </c>
      <c r="AC5" s="201">
        <v>11.87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7.89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24.22</v>
      </c>
      <c r="K6" s="201">
        <v>0.32</v>
      </c>
      <c r="L6" s="201">
        <v>59.09</v>
      </c>
      <c r="M6" s="201">
        <v>0.21</v>
      </c>
      <c r="N6" s="201">
        <v>0.39</v>
      </c>
      <c r="O6" s="201">
        <v>0</v>
      </c>
      <c r="P6" s="201">
        <v>0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2.15</v>
      </c>
      <c r="V6" s="201">
        <v>0.22</v>
      </c>
      <c r="W6" s="201">
        <v>0.47</v>
      </c>
      <c r="X6" s="201">
        <v>1.56</v>
      </c>
      <c r="Y6" s="201">
        <v>0</v>
      </c>
      <c r="Z6" s="201">
        <v>2.67</v>
      </c>
      <c r="AA6" s="201">
        <v>0.94</v>
      </c>
      <c r="AB6" s="201">
        <v>0</v>
      </c>
      <c r="AC6" s="201">
        <v>11.87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7.89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24.22</v>
      </c>
      <c r="K7" s="201">
        <v>0.32</v>
      </c>
      <c r="L7" s="201">
        <v>59.09</v>
      </c>
      <c r="M7" s="201">
        <v>0.21</v>
      </c>
      <c r="N7" s="201">
        <v>0.39</v>
      </c>
      <c r="O7" s="201">
        <v>0</v>
      </c>
      <c r="P7" s="201">
        <v>0</v>
      </c>
      <c r="Q7" s="201">
        <v>0.23</v>
      </c>
      <c r="R7" s="201">
        <v>0.44</v>
      </c>
      <c r="S7" s="201">
        <v>0.28000000000000003</v>
      </c>
      <c r="T7" s="201">
        <v>0</v>
      </c>
      <c r="U7" s="201">
        <v>2.15</v>
      </c>
      <c r="V7" s="201">
        <v>0.22</v>
      </c>
      <c r="W7" s="201">
        <v>0.47</v>
      </c>
      <c r="X7" s="201">
        <v>1.56</v>
      </c>
      <c r="Y7" s="201">
        <v>0</v>
      </c>
      <c r="Z7" s="201">
        <v>2.67</v>
      </c>
      <c r="AA7" s="201">
        <v>0.94</v>
      </c>
      <c r="AB7" s="201">
        <v>0</v>
      </c>
      <c r="AC7" s="201">
        <v>11.87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7.89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24.22</v>
      </c>
      <c r="K8" s="201">
        <v>0.32</v>
      </c>
      <c r="L8" s="201">
        <v>59.09</v>
      </c>
      <c r="M8" s="201">
        <v>0.21</v>
      </c>
      <c r="N8" s="201">
        <v>0.39</v>
      </c>
      <c r="O8" s="201">
        <v>0</v>
      </c>
      <c r="P8" s="201">
        <v>0</v>
      </c>
      <c r="Q8" s="201">
        <v>0.23</v>
      </c>
      <c r="R8" s="201">
        <v>0.44</v>
      </c>
      <c r="S8" s="201">
        <v>0.28000000000000003</v>
      </c>
      <c r="T8" s="201">
        <v>0</v>
      </c>
      <c r="U8" s="201">
        <v>2.15</v>
      </c>
      <c r="V8" s="201">
        <v>0.22</v>
      </c>
      <c r="W8" s="201">
        <v>0.47</v>
      </c>
      <c r="X8" s="201">
        <v>1.56</v>
      </c>
      <c r="Y8" s="201">
        <v>0</v>
      </c>
      <c r="Z8" s="201">
        <v>2.67</v>
      </c>
      <c r="AA8" s="201">
        <v>0.94</v>
      </c>
      <c r="AB8" s="201">
        <v>0</v>
      </c>
      <c r="AC8" s="201">
        <v>11.87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7.89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24.22</v>
      </c>
      <c r="K9" s="201">
        <v>0.32</v>
      </c>
      <c r="L9" s="201">
        <v>59.09</v>
      </c>
      <c r="M9" s="201">
        <v>0.21</v>
      </c>
      <c r="N9" s="201">
        <v>0.39</v>
      </c>
      <c r="O9" s="201">
        <v>0</v>
      </c>
      <c r="P9" s="201">
        <v>0</v>
      </c>
      <c r="Q9" s="201">
        <v>0.23</v>
      </c>
      <c r="R9" s="201">
        <v>0.44</v>
      </c>
      <c r="S9" s="201">
        <v>0.28000000000000003</v>
      </c>
      <c r="T9" s="201">
        <v>0</v>
      </c>
      <c r="U9" s="201">
        <v>2.15</v>
      </c>
      <c r="V9" s="201">
        <v>0.22</v>
      </c>
      <c r="W9" s="201">
        <v>0.47</v>
      </c>
      <c r="X9" s="201">
        <v>1.56</v>
      </c>
      <c r="Y9" s="201">
        <v>0</v>
      </c>
      <c r="Z9" s="201">
        <v>2.67</v>
      </c>
      <c r="AA9" s="201">
        <v>0.94</v>
      </c>
      <c r="AB9" s="201">
        <v>0</v>
      </c>
      <c r="AC9" s="201">
        <v>11.87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7.89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24.22</v>
      </c>
      <c r="K10" s="201">
        <v>0.32</v>
      </c>
      <c r="L10" s="201">
        <v>59.09</v>
      </c>
      <c r="M10" s="201">
        <v>0.21</v>
      </c>
      <c r="N10" s="201">
        <v>0.39</v>
      </c>
      <c r="O10" s="201">
        <v>0</v>
      </c>
      <c r="P10" s="201">
        <v>0</v>
      </c>
      <c r="Q10" s="201">
        <v>0.23</v>
      </c>
      <c r="R10" s="201">
        <v>0.44</v>
      </c>
      <c r="S10" s="201">
        <v>0.28000000000000003</v>
      </c>
      <c r="T10" s="201">
        <v>0</v>
      </c>
      <c r="U10" s="201">
        <v>2.15</v>
      </c>
      <c r="V10" s="201">
        <v>0.22</v>
      </c>
      <c r="W10" s="201">
        <v>0.47</v>
      </c>
      <c r="X10" s="201">
        <v>1.56</v>
      </c>
      <c r="Y10" s="201">
        <v>0</v>
      </c>
      <c r="Z10" s="201">
        <v>2.67</v>
      </c>
      <c r="AA10" s="201">
        <v>0.94</v>
      </c>
      <c r="AB10" s="201">
        <v>0</v>
      </c>
      <c r="AC10" s="201">
        <v>11.87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8.0500000000000007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25.9</v>
      </c>
      <c r="K11" s="201">
        <v>0.32</v>
      </c>
      <c r="L11" s="201">
        <v>59.09</v>
      </c>
      <c r="M11" s="201">
        <v>0.21</v>
      </c>
      <c r="N11" s="201">
        <v>0.39</v>
      </c>
      <c r="O11" s="201">
        <v>0</v>
      </c>
      <c r="P11" s="201">
        <v>0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2.15</v>
      </c>
      <c r="V11" s="201">
        <v>0.22</v>
      </c>
      <c r="W11" s="201">
        <v>0.47</v>
      </c>
      <c r="X11" s="201">
        <v>1.56</v>
      </c>
      <c r="Y11" s="201">
        <v>0</v>
      </c>
      <c r="Z11" s="201">
        <v>2.67</v>
      </c>
      <c r="AA11" s="201">
        <v>0.94</v>
      </c>
      <c r="AB11" s="201">
        <v>0</v>
      </c>
      <c r="AC11" s="201">
        <v>11.87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8.0500000000000007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25.9</v>
      </c>
      <c r="K12" s="201">
        <v>0.32</v>
      </c>
      <c r="L12" s="201">
        <v>59.09</v>
      </c>
      <c r="M12" s="201">
        <v>0.21</v>
      </c>
      <c r="N12" s="201">
        <v>0.39</v>
      </c>
      <c r="O12" s="201">
        <v>0</v>
      </c>
      <c r="P12" s="201">
        <v>0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2.15</v>
      </c>
      <c r="V12" s="201">
        <v>0.22</v>
      </c>
      <c r="W12" s="201">
        <v>0.47</v>
      </c>
      <c r="X12" s="201">
        <v>1.56</v>
      </c>
      <c r="Y12" s="201">
        <v>0</v>
      </c>
      <c r="Z12" s="201">
        <v>2.67</v>
      </c>
      <c r="AA12" s="201">
        <v>0.94</v>
      </c>
      <c r="AB12" s="201">
        <v>0</v>
      </c>
      <c r="AC12" s="201">
        <v>11.87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8.0500000000000007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25.9</v>
      </c>
      <c r="K13" s="201">
        <v>0.32</v>
      </c>
      <c r="L13" s="201">
        <v>97.72</v>
      </c>
      <c r="M13" s="201">
        <v>0.21</v>
      </c>
      <c r="N13" s="201">
        <v>0.39</v>
      </c>
      <c r="O13" s="201">
        <v>0</v>
      </c>
      <c r="P13" s="201">
        <v>0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2.15</v>
      </c>
      <c r="V13" s="201">
        <v>0.22</v>
      </c>
      <c r="W13" s="201">
        <v>0.47</v>
      </c>
      <c r="X13" s="201">
        <v>1.56</v>
      </c>
      <c r="Y13" s="201">
        <v>0</v>
      </c>
      <c r="Z13" s="201">
        <v>2.67</v>
      </c>
      <c r="AA13" s="201">
        <v>0.94</v>
      </c>
      <c r="AB13" s="201">
        <v>0</v>
      </c>
      <c r="AC13" s="201">
        <v>11.87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8.0500000000000007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25.9</v>
      </c>
      <c r="K14" s="201">
        <v>0.32</v>
      </c>
      <c r="L14" s="201">
        <v>117.04</v>
      </c>
      <c r="M14" s="201">
        <v>0.21</v>
      </c>
      <c r="N14" s="201">
        <v>0.39</v>
      </c>
      <c r="O14" s="201">
        <v>0</v>
      </c>
      <c r="P14" s="201">
        <v>0</v>
      </c>
      <c r="Q14" s="201">
        <v>0.23</v>
      </c>
      <c r="R14" s="201">
        <v>0.44</v>
      </c>
      <c r="S14" s="201">
        <v>0.28000000000000003</v>
      </c>
      <c r="T14" s="201">
        <v>0</v>
      </c>
      <c r="U14" s="201">
        <v>2.15</v>
      </c>
      <c r="V14" s="201">
        <v>0.22</v>
      </c>
      <c r="W14" s="201">
        <v>0.47</v>
      </c>
      <c r="X14" s="201">
        <v>1.56</v>
      </c>
      <c r="Y14" s="201">
        <v>0</v>
      </c>
      <c r="Z14" s="201">
        <v>2.67</v>
      </c>
      <c r="AA14" s="201">
        <v>0.94</v>
      </c>
      <c r="AB14" s="201">
        <v>0</v>
      </c>
      <c r="AC14" s="201">
        <v>11.87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8.0500000000000007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26.23</v>
      </c>
      <c r="K15" s="201">
        <v>0.32</v>
      </c>
      <c r="L15" s="201">
        <v>148.06</v>
      </c>
      <c r="M15" s="201">
        <v>0.21</v>
      </c>
      <c r="N15" s="201">
        <v>0.39</v>
      </c>
      <c r="O15" s="201">
        <v>0</v>
      </c>
      <c r="P15" s="201">
        <v>0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2.15</v>
      </c>
      <c r="V15" s="201">
        <v>0.22</v>
      </c>
      <c r="W15" s="201">
        <v>0.47</v>
      </c>
      <c r="X15" s="201">
        <v>1.56</v>
      </c>
      <c r="Y15" s="201">
        <v>0</v>
      </c>
      <c r="Z15" s="201">
        <v>2.67</v>
      </c>
      <c r="AA15" s="201">
        <v>0.94</v>
      </c>
      <c r="AB15" s="201">
        <v>0</v>
      </c>
      <c r="AC15" s="201">
        <v>11.87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8.0500000000000007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26.23</v>
      </c>
      <c r="K16" s="201">
        <v>0.32</v>
      </c>
      <c r="L16" s="201">
        <v>148.06</v>
      </c>
      <c r="M16" s="201">
        <v>0.21</v>
      </c>
      <c r="N16" s="201">
        <v>0.39</v>
      </c>
      <c r="O16" s="201">
        <v>0</v>
      </c>
      <c r="P16" s="201">
        <v>0</v>
      </c>
      <c r="Q16" s="201">
        <v>0.23</v>
      </c>
      <c r="R16" s="201">
        <v>0.44</v>
      </c>
      <c r="S16" s="201">
        <v>0.28000000000000003</v>
      </c>
      <c r="T16" s="201">
        <v>0</v>
      </c>
      <c r="U16" s="201">
        <v>2.15</v>
      </c>
      <c r="V16" s="201">
        <v>0.22</v>
      </c>
      <c r="W16" s="201">
        <v>0.47</v>
      </c>
      <c r="X16" s="201">
        <v>1.56</v>
      </c>
      <c r="Y16" s="201">
        <v>0</v>
      </c>
      <c r="Z16" s="201">
        <v>2.67</v>
      </c>
      <c r="AA16" s="201">
        <v>0.94</v>
      </c>
      <c r="AB16" s="201">
        <v>0</v>
      </c>
      <c r="AC16" s="201">
        <v>11.87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8.0500000000000007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26.23</v>
      </c>
      <c r="K17" s="201">
        <v>0.32</v>
      </c>
      <c r="L17" s="201">
        <v>196.35</v>
      </c>
      <c r="M17" s="201">
        <v>0.21</v>
      </c>
      <c r="N17" s="201">
        <v>0.39</v>
      </c>
      <c r="O17" s="201">
        <v>0</v>
      </c>
      <c r="P17" s="201">
        <v>0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2.15</v>
      </c>
      <c r="V17" s="201">
        <v>0.22</v>
      </c>
      <c r="W17" s="201">
        <v>0.47</v>
      </c>
      <c r="X17" s="201">
        <v>1.56</v>
      </c>
      <c r="Y17" s="201">
        <v>0</v>
      </c>
      <c r="Z17" s="201">
        <v>2.67</v>
      </c>
      <c r="AA17" s="201">
        <v>0.94</v>
      </c>
      <c r="AB17" s="201">
        <v>0</v>
      </c>
      <c r="AC17" s="201">
        <v>11.87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8.0500000000000007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26.23</v>
      </c>
      <c r="K18" s="201">
        <v>0.32</v>
      </c>
      <c r="L18" s="201">
        <v>215.67</v>
      </c>
      <c r="M18" s="201">
        <v>0.21</v>
      </c>
      <c r="N18" s="201">
        <v>0.39</v>
      </c>
      <c r="O18" s="201">
        <v>0</v>
      </c>
      <c r="P18" s="201">
        <v>0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2.15</v>
      </c>
      <c r="V18" s="201">
        <v>0.22</v>
      </c>
      <c r="W18" s="201">
        <v>0.47</v>
      </c>
      <c r="X18" s="201">
        <v>1.56</v>
      </c>
      <c r="Y18" s="201">
        <v>0</v>
      </c>
      <c r="Z18" s="201">
        <v>2.67</v>
      </c>
      <c r="AA18" s="201">
        <v>0.94</v>
      </c>
      <c r="AB18" s="201">
        <v>0</v>
      </c>
      <c r="AC18" s="201">
        <v>11.87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8.0500000000000007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26.23</v>
      </c>
      <c r="K19" s="201">
        <v>0.32</v>
      </c>
      <c r="L19" s="201">
        <v>215.67</v>
      </c>
      <c r="M19" s="201">
        <v>0.21</v>
      </c>
      <c r="N19" s="201">
        <v>0.39</v>
      </c>
      <c r="O19" s="201">
        <v>0</v>
      </c>
      <c r="P19" s="201">
        <v>0</v>
      </c>
      <c r="Q19" s="201">
        <v>0.23</v>
      </c>
      <c r="R19" s="201">
        <v>0.44</v>
      </c>
      <c r="S19" s="201">
        <v>0.28000000000000003</v>
      </c>
      <c r="T19" s="201">
        <v>0</v>
      </c>
      <c r="U19" s="201">
        <v>2.15</v>
      </c>
      <c r="V19" s="201">
        <v>0.22</v>
      </c>
      <c r="W19" s="201">
        <v>0.47</v>
      </c>
      <c r="X19" s="201">
        <v>1.56</v>
      </c>
      <c r="Y19" s="201">
        <v>0</v>
      </c>
      <c r="Z19" s="201">
        <v>2.67</v>
      </c>
      <c r="AA19" s="201">
        <v>0.94</v>
      </c>
      <c r="AB19" s="201">
        <v>0</v>
      </c>
      <c r="AC19" s="201">
        <v>11.87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8.0500000000000007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26.23</v>
      </c>
      <c r="K20" s="201">
        <v>0.32</v>
      </c>
      <c r="L20" s="201">
        <v>215.67</v>
      </c>
      <c r="M20" s="201">
        <v>0.21</v>
      </c>
      <c r="N20" s="201">
        <v>0.39</v>
      </c>
      <c r="O20" s="201">
        <v>0</v>
      </c>
      <c r="P20" s="201">
        <v>0</v>
      </c>
      <c r="Q20" s="201">
        <v>0.23</v>
      </c>
      <c r="R20" s="201">
        <v>0.44</v>
      </c>
      <c r="S20" s="201">
        <v>0.28000000000000003</v>
      </c>
      <c r="T20" s="201">
        <v>0</v>
      </c>
      <c r="U20" s="201">
        <v>2.15</v>
      </c>
      <c r="V20" s="201">
        <v>0.22</v>
      </c>
      <c r="W20" s="201">
        <v>0.47</v>
      </c>
      <c r="X20" s="201">
        <v>1.56</v>
      </c>
      <c r="Y20" s="201">
        <v>0</v>
      </c>
      <c r="Z20" s="201">
        <v>2.67</v>
      </c>
      <c r="AA20" s="201">
        <v>0.94</v>
      </c>
      <c r="AB20" s="201">
        <v>0</v>
      </c>
      <c r="AC20" s="201">
        <v>11.55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8.0500000000000007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26.23</v>
      </c>
      <c r="K21" s="201">
        <v>0.32</v>
      </c>
      <c r="L21" s="201">
        <v>215.67</v>
      </c>
      <c r="M21" s="201">
        <v>0.21</v>
      </c>
      <c r="N21" s="201">
        <v>0.39</v>
      </c>
      <c r="O21" s="201">
        <v>0</v>
      </c>
      <c r="P21" s="201">
        <v>0</v>
      </c>
      <c r="Q21" s="201">
        <v>0.23</v>
      </c>
      <c r="R21" s="201">
        <v>0.44</v>
      </c>
      <c r="S21" s="201">
        <v>0.28000000000000003</v>
      </c>
      <c r="T21" s="201">
        <v>0</v>
      </c>
      <c r="U21" s="201">
        <v>2.15</v>
      </c>
      <c r="V21" s="201">
        <v>0.22</v>
      </c>
      <c r="W21" s="201">
        <v>0.47</v>
      </c>
      <c r="X21" s="201">
        <v>1.56</v>
      </c>
      <c r="Y21" s="201">
        <v>0</v>
      </c>
      <c r="Z21" s="201">
        <v>2.67</v>
      </c>
      <c r="AA21" s="201">
        <v>0.94</v>
      </c>
      <c r="AB21" s="201">
        <v>0</v>
      </c>
      <c r="AC21" s="201">
        <v>11.55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8.0500000000000007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26.23</v>
      </c>
      <c r="K22" s="201">
        <v>4.4000000000000004</v>
      </c>
      <c r="L22" s="201">
        <v>263.95999999999998</v>
      </c>
      <c r="M22" s="201">
        <v>0.21</v>
      </c>
      <c r="N22" s="201">
        <v>0.39</v>
      </c>
      <c r="O22" s="201">
        <v>0</v>
      </c>
      <c r="P22" s="201">
        <v>0</v>
      </c>
      <c r="Q22" s="201">
        <v>0.23</v>
      </c>
      <c r="R22" s="201">
        <v>0.44</v>
      </c>
      <c r="S22" s="201">
        <v>0.28000000000000003</v>
      </c>
      <c r="T22" s="201">
        <v>0</v>
      </c>
      <c r="U22" s="201">
        <v>2.15</v>
      </c>
      <c r="V22" s="201">
        <v>0.22</v>
      </c>
      <c r="W22" s="201">
        <v>0.47</v>
      </c>
      <c r="X22" s="201">
        <v>1.56</v>
      </c>
      <c r="Y22" s="201">
        <v>0</v>
      </c>
      <c r="Z22" s="201">
        <v>2.67</v>
      </c>
      <c r="AA22" s="201">
        <v>0.94</v>
      </c>
      <c r="AB22" s="201">
        <v>0</v>
      </c>
      <c r="AC22" s="201">
        <v>11.55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8.0500000000000007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26.23</v>
      </c>
      <c r="K23" s="201">
        <v>4.4000000000000004</v>
      </c>
      <c r="L23" s="201">
        <v>263.95999999999998</v>
      </c>
      <c r="M23" s="201">
        <v>0.21</v>
      </c>
      <c r="N23" s="201">
        <v>0.39</v>
      </c>
      <c r="O23" s="201">
        <v>0</v>
      </c>
      <c r="P23" s="201">
        <v>0</v>
      </c>
      <c r="Q23" s="201">
        <v>0.23</v>
      </c>
      <c r="R23" s="201">
        <v>0.44</v>
      </c>
      <c r="S23" s="201">
        <v>0.28000000000000003</v>
      </c>
      <c r="T23" s="201">
        <v>0</v>
      </c>
      <c r="U23" s="201">
        <v>2.15</v>
      </c>
      <c r="V23" s="201">
        <v>0.22</v>
      </c>
      <c r="W23" s="201">
        <v>0.47</v>
      </c>
      <c r="X23" s="201">
        <v>1.56</v>
      </c>
      <c r="Y23" s="201">
        <v>0</v>
      </c>
      <c r="Z23" s="201">
        <v>2.67</v>
      </c>
      <c r="AA23" s="201">
        <v>0.94</v>
      </c>
      <c r="AB23" s="201">
        <v>0</v>
      </c>
      <c r="AC23" s="201">
        <v>11.55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8.0500000000000007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26.23</v>
      </c>
      <c r="K24" s="201">
        <v>0.32</v>
      </c>
      <c r="L24" s="201">
        <v>188.63</v>
      </c>
      <c r="M24" s="201">
        <v>0.21</v>
      </c>
      <c r="N24" s="201">
        <v>0.39</v>
      </c>
      <c r="O24" s="201">
        <v>0</v>
      </c>
      <c r="P24" s="201">
        <v>0</v>
      </c>
      <c r="Q24" s="201">
        <v>0.23</v>
      </c>
      <c r="R24" s="201">
        <v>0.44</v>
      </c>
      <c r="S24" s="201">
        <v>0.28000000000000003</v>
      </c>
      <c r="T24" s="201">
        <v>0</v>
      </c>
      <c r="U24" s="201">
        <v>2.15</v>
      </c>
      <c r="V24" s="201">
        <v>0.22</v>
      </c>
      <c r="W24" s="201">
        <v>0.47</v>
      </c>
      <c r="X24" s="201">
        <v>1.56</v>
      </c>
      <c r="Y24" s="201">
        <v>0</v>
      </c>
      <c r="Z24" s="201">
        <v>2.67</v>
      </c>
      <c r="AA24" s="201">
        <v>0.94</v>
      </c>
      <c r="AB24" s="201">
        <v>0</v>
      </c>
      <c r="AC24" s="201">
        <v>11.55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8.0500000000000007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26.23</v>
      </c>
      <c r="K25" s="201">
        <v>4.4000000000000004</v>
      </c>
      <c r="L25" s="201">
        <v>263.95999999999998</v>
      </c>
      <c r="M25" s="201">
        <v>0.21</v>
      </c>
      <c r="N25" s="201">
        <v>0.39</v>
      </c>
      <c r="O25" s="201">
        <v>0</v>
      </c>
      <c r="P25" s="201">
        <v>0</v>
      </c>
      <c r="Q25" s="201">
        <v>2.84</v>
      </c>
      <c r="R25" s="201">
        <v>6.07</v>
      </c>
      <c r="S25" s="201">
        <v>4.24</v>
      </c>
      <c r="T25" s="201">
        <v>0</v>
      </c>
      <c r="U25" s="201">
        <v>2.15</v>
      </c>
      <c r="V25" s="201">
        <v>0.22</v>
      </c>
      <c r="W25" s="201">
        <v>0.47</v>
      </c>
      <c r="X25" s="201">
        <v>1.56</v>
      </c>
      <c r="Y25" s="201">
        <v>0</v>
      </c>
      <c r="Z25" s="201">
        <v>29.66</v>
      </c>
      <c r="AA25" s="201">
        <v>19.940000000000001</v>
      </c>
      <c r="AB25" s="201">
        <v>0</v>
      </c>
      <c r="AC25" s="201">
        <v>11.55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8.0500000000000007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26.23</v>
      </c>
      <c r="K26" s="201">
        <v>4.4000000000000004</v>
      </c>
      <c r="L26" s="201">
        <v>263.95999999999998</v>
      </c>
      <c r="M26" s="201">
        <v>0.21</v>
      </c>
      <c r="N26" s="201">
        <v>0.39</v>
      </c>
      <c r="O26" s="201">
        <v>0</v>
      </c>
      <c r="P26" s="201">
        <v>0</v>
      </c>
      <c r="Q26" s="201">
        <v>2.84</v>
      </c>
      <c r="R26" s="201">
        <v>6.07</v>
      </c>
      <c r="S26" s="201">
        <v>4.24</v>
      </c>
      <c r="T26" s="201">
        <v>0</v>
      </c>
      <c r="U26" s="201">
        <v>2.15</v>
      </c>
      <c r="V26" s="201">
        <v>1.19</v>
      </c>
      <c r="W26" s="201">
        <v>0.47</v>
      </c>
      <c r="X26" s="201">
        <v>1.56</v>
      </c>
      <c r="Y26" s="201">
        <v>0</v>
      </c>
      <c r="Z26" s="201">
        <v>58.63</v>
      </c>
      <c r="AA26" s="201">
        <v>19.940000000000001</v>
      </c>
      <c r="AB26" s="201">
        <v>0</v>
      </c>
      <c r="AC26" s="201">
        <v>11.55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7.89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25.9</v>
      </c>
      <c r="K27" s="201">
        <v>4.4000000000000004</v>
      </c>
      <c r="L27" s="201">
        <v>260.48</v>
      </c>
      <c r="M27" s="201">
        <v>0.21</v>
      </c>
      <c r="N27" s="201">
        <v>0.39</v>
      </c>
      <c r="O27" s="201">
        <v>0</v>
      </c>
      <c r="P27" s="201">
        <v>0</v>
      </c>
      <c r="Q27" s="201">
        <v>2.84</v>
      </c>
      <c r="R27" s="201">
        <v>6.07</v>
      </c>
      <c r="S27" s="201">
        <v>4.24</v>
      </c>
      <c r="T27" s="201">
        <v>0</v>
      </c>
      <c r="U27" s="201">
        <v>2.15</v>
      </c>
      <c r="V27" s="201">
        <v>2.52</v>
      </c>
      <c r="W27" s="201">
        <v>0.47</v>
      </c>
      <c r="X27" s="201">
        <v>1.56</v>
      </c>
      <c r="Y27" s="201">
        <v>0</v>
      </c>
      <c r="Z27" s="201">
        <v>58.63</v>
      </c>
      <c r="AA27" s="201">
        <v>19.940000000000001</v>
      </c>
      <c r="AB27" s="201">
        <v>0</v>
      </c>
      <c r="AC27" s="201">
        <v>11.87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7.89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25.9</v>
      </c>
      <c r="K28" s="201">
        <v>4.4000000000000004</v>
      </c>
      <c r="L28" s="201">
        <v>260.48</v>
      </c>
      <c r="M28" s="201">
        <v>0.21</v>
      </c>
      <c r="N28" s="201">
        <v>0.39</v>
      </c>
      <c r="O28" s="201">
        <v>0</v>
      </c>
      <c r="P28" s="201">
        <v>0</v>
      </c>
      <c r="Q28" s="201">
        <v>2.84</v>
      </c>
      <c r="R28" s="201">
        <v>6.07</v>
      </c>
      <c r="S28" s="201">
        <v>4.24</v>
      </c>
      <c r="T28" s="201">
        <v>0</v>
      </c>
      <c r="U28" s="201">
        <v>2.15</v>
      </c>
      <c r="V28" s="201">
        <v>2.52</v>
      </c>
      <c r="W28" s="201">
        <v>0.47</v>
      </c>
      <c r="X28" s="201">
        <v>1.56</v>
      </c>
      <c r="Y28" s="201">
        <v>0</v>
      </c>
      <c r="Z28" s="201">
        <v>58.63</v>
      </c>
      <c r="AA28" s="201">
        <v>19.940000000000001</v>
      </c>
      <c r="AB28" s="201">
        <v>0</v>
      </c>
      <c r="AC28" s="201">
        <v>11.87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7.89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25.9</v>
      </c>
      <c r="K29" s="201">
        <v>4.4000000000000004</v>
      </c>
      <c r="L29" s="201">
        <v>260.48</v>
      </c>
      <c r="M29" s="201">
        <v>0.21</v>
      </c>
      <c r="N29" s="201">
        <v>0.39</v>
      </c>
      <c r="O29" s="201">
        <v>0</v>
      </c>
      <c r="P29" s="201">
        <v>0</v>
      </c>
      <c r="Q29" s="201">
        <v>2.84</v>
      </c>
      <c r="R29" s="201">
        <v>6.25</v>
      </c>
      <c r="S29" s="201">
        <v>4.24</v>
      </c>
      <c r="T29" s="201">
        <v>0</v>
      </c>
      <c r="U29" s="201">
        <v>2.15</v>
      </c>
      <c r="V29" s="201">
        <v>2.52</v>
      </c>
      <c r="W29" s="201">
        <v>0.47</v>
      </c>
      <c r="X29" s="201">
        <v>1.56</v>
      </c>
      <c r="Y29" s="201">
        <v>0</v>
      </c>
      <c r="Z29" s="201">
        <v>58.63</v>
      </c>
      <c r="AA29" s="201">
        <v>19.940000000000001</v>
      </c>
      <c r="AB29" s="201">
        <v>0</v>
      </c>
      <c r="AC29" s="201">
        <v>11.87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7.89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25.9</v>
      </c>
      <c r="K30" s="201">
        <v>4.4000000000000004</v>
      </c>
      <c r="L30" s="201">
        <v>260.48</v>
      </c>
      <c r="M30" s="201">
        <v>0.21</v>
      </c>
      <c r="N30" s="201">
        <v>0.39</v>
      </c>
      <c r="O30" s="201">
        <v>0</v>
      </c>
      <c r="P30" s="201">
        <v>0</v>
      </c>
      <c r="Q30" s="201">
        <v>2.84</v>
      </c>
      <c r="R30" s="201">
        <v>6.25</v>
      </c>
      <c r="S30" s="201">
        <v>4.24</v>
      </c>
      <c r="T30" s="201">
        <v>0</v>
      </c>
      <c r="U30" s="201">
        <v>2.15</v>
      </c>
      <c r="V30" s="201">
        <v>2.52</v>
      </c>
      <c r="W30" s="201">
        <v>6.83</v>
      </c>
      <c r="X30" s="201">
        <v>21.35</v>
      </c>
      <c r="Y30" s="201">
        <v>0</v>
      </c>
      <c r="Z30" s="201">
        <v>58.63</v>
      </c>
      <c r="AA30" s="201">
        <v>19.940000000000001</v>
      </c>
      <c r="AB30" s="201">
        <v>0</v>
      </c>
      <c r="AC30" s="201">
        <v>11.87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7.89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25.56</v>
      </c>
      <c r="K31" s="201">
        <v>4.37</v>
      </c>
      <c r="L31" s="201">
        <v>259.51</v>
      </c>
      <c r="M31" s="201">
        <v>0.21</v>
      </c>
      <c r="N31" s="201">
        <v>0.39</v>
      </c>
      <c r="O31" s="201">
        <v>0</v>
      </c>
      <c r="P31" s="201">
        <v>0</v>
      </c>
      <c r="Q31" s="201">
        <v>2.76</v>
      </c>
      <c r="R31" s="201">
        <v>6.25</v>
      </c>
      <c r="S31" s="201">
        <v>4.24</v>
      </c>
      <c r="T31" s="201">
        <v>0</v>
      </c>
      <c r="U31" s="201">
        <v>2.15</v>
      </c>
      <c r="V31" s="201">
        <v>2.52</v>
      </c>
      <c r="W31" s="201">
        <v>6.83</v>
      </c>
      <c r="X31" s="201">
        <v>21.35</v>
      </c>
      <c r="Y31" s="201">
        <v>0</v>
      </c>
      <c r="Z31" s="201">
        <v>58.63</v>
      </c>
      <c r="AA31" s="201">
        <v>19.93</v>
      </c>
      <c r="AB31" s="201">
        <v>0</v>
      </c>
      <c r="AC31" s="201">
        <v>11.87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7.89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25.56</v>
      </c>
      <c r="K32" s="201">
        <v>4.37</v>
      </c>
      <c r="L32" s="201">
        <v>259.51</v>
      </c>
      <c r="M32" s="201">
        <v>0.21</v>
      </c>
      <c r="N32" s="201">
        <v>0.39</v>
      </c>
      <c r="O32" s="201">
        <v>0</v>
      </c>
      <c r="P32" s="201">
        <v>0</v>
      </c>
      <c r="Q32" s="201">
        <v>2.84</v>
      </c>
      <c r="R32" s="201">
        <v>6.25</v>
      </c>
      <c r="S32" s="201">
        <v>4.24</v>
      </c>
      <c r="T32" s="201">
        <v>0</v>
      </c>
      <c r="U32" s="201">
        <v>2.15</v>
      </c>
      <c r="V32" s="201">
        <v>2.52</v>
      </c>
      <c r="W32" s="201">
        <v>6.83</v>
      </c>
      <c r="X32" s="201">
        <v>21.35</v>
      </c>
      <c r="Y32" s="201">
        <v>0</v>
      </c>
      <c r="Z32" s="201">
        <v>58.63</v>
      </c>
      <c r="AA32" s="201">
        <v>19.93</v>
      </c>
      <c r="AB32" s="201">
        <v>0</v>
      </c>
      <c r="AC32" s="201">
        <v>11.87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7.89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25.56</v>
      </c>
      <c r="K33" s="201">
        <v>4.37</v>
      </c>
      <c r="L33" s="201">
        <v>259.51</v>
      </c>
      <c r="M33" s="201">
        <v>0.21</v>
      </c>
      <c r="N33" s="201">
        <v>0.39</v>
      </c>
      <c r="O33" s="201">
        <v>0</v>
      </c>
      <c r="P33" s="201">
        <v>0</v>
      </c>
      <c r="Q33" s="201">
        <v>2.84</v>
      </c>
      <c r="R33" s="201">
        <v>6.05</v>
      </c>
      <c r="S33" s="201">
        <v>4.0999999999999996</v>
      </c>
      <c r="T33" s="201">
        <v>0</v>
      </c>
      <c r="U33" s="201">
        <v>2.15</v>
      </c>
      <c r="V33" s="201">
        <v>2.52</v>
      </c>
      <c r="W33" s="201">
        <v>6.83</v>
      </c>
      <c r="X33" s="201">
        <v>21.35</v>
      </c>
      <c r="Y33" s="201">
        <v>0</v>
      </c>
      <c r="Z33" s="201">
        <v>58.63</v>
      </c>
      <c r="AA33" s="201">
        <v>9.98</v>
      </c>
      <c r="AB33" s="201">
        <v>0</v>
      </c>
      <c r="AC33" s="201">
        <v>11.87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7.89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4.37</v>
      </c>
      <c r="L34" s="201">
        <v>259.51</v>
      </c>
      <c r="M34" s="201">
        <v>0.21</v>
      </c>
      <c r="N34" s="201">
        <v>0.39</v>
      </c>
      <c r="O34" s="201">
        <v>0</v>
      </c>
      <c r="P34" s="201">
        <v>0</v>
      </c>
      <c r="Q34" s="201">
        <v>2.84</v>
      </c>
      <c r="R34" s="201">
        <v>6.05</v>
      </c>
      <c r="S34" s="201">
        <v>4.0999999999999996</v>
      </c>
      <c r="T34" s="201">
        <v>0</v>
      </c>
      <c r="U34" s="201">
        <v>2.15</v>
      </c>
      <c r="V34" s="201">
        <v>2.52</v>
      </c>
      <c r="W34" s="201">
        <v>6.83</v>
      </c>
      <c r="X34" s="201">
        <v>21.35</v>
      </c>
      <c r="Y34" s="201">
        <v>0</v>
      </c>
      <c r="Z34" s="201">
        <v>58.63</v>
      </c>
      <c r="AA34" s="201">
        <v>9.98</v>
      </c>
      <c r="AB34" s="201">
        <v>0</v>
      </c>
      <c r="AC34" s="201">
        <v>11.87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7.73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4.37</v>
      </c>
      <c r="L35" s="201">
        <v>259.51</v>
      </c>
      <c r="M35" s="201">
        <v>0.21</v>
      </c>
      <c r="N35" s="201">
        <v>0.39</v>
      </c>
      <c r="O35" s="201">
        <v>0</v>
      </c>
      <c r="P35" s="201">
        <v>0</v>
      </c>
      <c r="Q35" s="201">
        <v>2.84</v>
      </c>
      <c r="R35" s="201">
        <v>6.05</v>
      </c>
      <c r="S35" s="201">
        <v>4.0999999999999996</v>
      </c>
      <c r="T35" s="201">
        <v>0</v>
      </c>
      <c r="U35" s="201">
        <v>2.15</v>
      </c>
      <c r="V35" s="201">
        <v>2.52</v>
      </c>
      <c r="W35" s="201">
        <v>6.83</v>
      </c>
      <c r="X35" s="201">
        <v>21.36</v>
      </c>
      <c r="Y35" s="201">
        <v>0</v>
      </c>
      <c r="Z35" s="201">
        <v>58.63</v>
      </c>
      <c r="AA35" s="201">
        <v>9.98</v>
      </c>
      <c r="AB35" s="201">
        <v>0</v>
      </c>
      <c r="AC35" s="201">
        <v>11.87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7.73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4.37</v>
      </c>
      <c r="L36" s="201">
        <v>259.51</v>
      </c>
      <c r="M36" s="201">
        <v>0</v>
      </c>
      <c r="N36" s="201">
        <v>0.39</v>
      </c>
      <c r="O36" s="201">
        <v>0</v>
      </c>
      <c r="P36" s="201">
        <v>0</v>
      </c>
      <c r="Q36" s="201">
        <v>2.84</v>
      </c>
      <c r="R36" s="201">
        <v>6.05</v>
      </c>
      <c r="S36" s="201">
        <v>4.0999999999999996</v>
      </c>
      <c r="T36" s="201">
        <v>0</v>
      </c>
      <c r="U36" s="201">
        <v>2.15</v>
      </c>
      <c r="V36" s="201">
        <v>2.52</v>
      </c>
      <c r="W36" s="201">
        <v>6.83</v>
      </c>
      <c r="X36" s="201">
        <v>21.36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11.87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7.73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4.37</v>
      </c>
      <c r="L37" s="201">
        <v>259.51</v>
      </c>
      <c r="M37" s="201">
        <v>0</v>
      </c>
      <c r="N37" s="201">
        <v>0.39</v>
      </c>
      <c r="O37" s="201">
        <v>0</v>
      </c>
      <c r="P37" s="201">
        <v>0</v>
      </c>
      <c r="Q37" s="201">
        <v>2.84</v>
      </c>
      <c r="R37" s="201">
        <v>6.05</v>
      </c>
      <c r="S37" s="201">
        <v>4.0999999999999996</v>
      </c>
      <c r="T37" s="201">
        <v>0</v>
      </c>
      <c r="U37" s="201">
        <v>2.15</v>
      </c>
      <c r="V37" s="201">
        <v>2.52</v>
      </c>
      <c r="W37" s="201">
        <v>6.83</v>
      </c>
      <c r="X37" s="201">
        <v>21.36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11.87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7.73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4.37</v>
      </c>
      <c r="L38" s="201">
        <v>259.51</v>
      </c>
      <c r="M38" s="201">
        <v>0</v>
      </c>
      <c r="N38" s="201">
        <v>0.39</v>
      </c>
      <c r="O38" s="201">
        <v>0</v>
      </c>
      <c r="P38" s="201">
        <v>0</v>
      </c>
      <c r="Q38" s="201">
        <v>2.84</v>
      </c>
      <c r="R38" s="201">
        <v>6.05</v>
      </c>
      <c r="S38" s="201">
        <v>4.0999999999999996</v>
      </c>
      <c r="T38" s="201">
        <v>0</v>
      </c>
      <c r="U38" s="201">
        <v>2.15</v>
      </c>
      <c r="V38" s="201">
        <v>2.52</v>
      </c>
      <c r="W38" s="201">
        <v>6.83</v>
      </c>
      <c r="X38" s="201">
        <v>21.36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11.87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7.73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4.37</v>
      </c>
      <c r="L39" s="201">
        <v>259.51</v>
      </c>
      <c r="M39" s="201">
        <v>0</v>
      </c>
      <c r="N39" s="201">
        <v>0.39</v>
      </c>
      <c r="O39" s="201">
        <v>0</v>
      </c>
      <c r="P39" s="201">
        <v>0</v>
      </c>
      <c r="Q39" s="201">
        <v>2.84</v>
      </c>
      <c r="R39" s="201">
        <v>6.05</v>
      </c>
      <c r="S39" s="201">
        <v>4.0999999999999996</v>
      </c>
      <c r="T39" s="201">
        <v>0</v>
      </c>
      <c r="U39" s="201">
        <v>2.15</v>
      </c>
      <c r="V39" s="201">
        <v>2.52</v>
      </c>
      <c r="W39" s="201">
        <v>6.83</v>
      </c>
      <c r="X39" s="201">
        <v>21.36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11.87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7.73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4.37</v>
      </c>
      <c r="L40" s="201">
        <v>259.51</v>
      </c>
      <c r="M40" s="201">
        <v>0</v>
      </c>
      <c r="N40" s="201">
        <v>0.39</v>
      </c>
      <c r="O40" s="201">
        <v>0</v>
      </c>
      <c r="P40" s="201">
        <v>0</v>
      </c>
      <c r="Q40" s="201">
        <v>2.84</v>
      </c>
      <c r="R40" s="201">
        <v>6.05</v>
      </c>
      <c r="S40" s="201">
        <v>4.0999999999999996</v>
      </c>
      <c r="T40" s="201">
        <v>0</v>
      </c>
      <c r="U40" s="201">
        <v>2.15</v>
      </c>
      <c r="V40" s="201">
        <v>2.52</v>
      </c>
      <c r="W40" s="201">
        <v>6.83</v>
      </c>
      <c r="X40" s="201">
        <v>21.36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12.2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7.73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4.37</v>
      </c>
      <c r="L41" s="201">
        <v>259.51</v>
      </c>
      <c r="M41" s="201">
        <v>0.52</v>
      </c>
      <c r="N41" s="201">
        <v>0.39</v>
      </c>
      <c r="O41" s="201">
        <v>0</v>
      </c>
      <c r="P41" s="201">
        <v>0</v>
      </c>
      <c r="Q41" s="201">
        <v>2.84</v>
      </c>
      <c r="R41" s="201">
        <v>6.05</v>
      </c>
      <c r="S41" s="201">
        <v>4.0999999999999996</v>
      </c>
      <c r="T41" s="201">
        <v>0</v>
      </c>
      <c r="U41" s="201">
        <v>2.15</v>
      </c>
      <c r="V41" s="201">
        <v>2.52</v>
      </c>
      <c r="W41" s="201">
        <v>6.83</v>
      </c>
      <c r="X41" s="201">
        <v>21.36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12.2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7.73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4.37</v>
      </c>
      <c r="L42" s="201">
        <v>259.51</v>
      </c>
      <c r="M42" s="201">
        <v>0.21</v>
      </c>
      <c r="N42" s="201">
        <v>0.39</v>
      </c>
      <c r="O42" s="201">
        <v>0</v>
      </c>
      <c r="P42" s="201">
        <v>0</v>
      </c>
      <c r="Q42" s="201">
        <v>2.84</v>
      </c>
      <c r="R42" s="201">
        <v>6.05</v>
      </c>
      <c r="S42" s="201">
        <v>4.0999999999999996</v>
      </c>
      <c r="T42" s="201">
        <v>0</v>
      </c>
      <c r="U42" s="201">
        <v>2.15</v>
      </c>
      <c r="V42" s="201">
        <v>2.52</v>
      </c>
      <c r="W42" s="201">
        <v>6.83</v>
      </c>
      <c r="X42" s="201">
        <v>21.36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12.2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7.73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4.4000000000000004</v>
      </c>
      <c r="L43" s="201">
        <v>259.51</v>
      </c>
      <c r="M43" s="201">
        <v>0.98</v>
      </c>
      <c r="N43" s="201">
        <v>1.24</v>
      </c>
      <c r="O43" s="201">
        <v>0</v>
      </c>
      <c r="P43" s="201">
        <v>1.08</v>
      </c>
      <c r="Q43" s="201">
        <v>2.84</v>
      </c>
      <c r="R43" s="201">
        <v>6.25</v>
      </c>
      <c r="S43" s="201">
        <v>4.24</v>
      </c>
      <c r="T43" s="201">
        <v>0</v>
      </c>
      <c r="U43" s="201">
        <v>2.27</v>
      </c>
      <c r="V43" s="201">
        <v>2.52</v>
      </c>
      <c r="W43" s="201">
        <v>6.83</v>
      </c>
      <c r="X43" s="201">
        <v>21.36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12.2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7.73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4.4000000000000004</v>
      </c>
      <c r="L44" s="201">
        <v>259.51</v>
      </c>
      <c r="M44" s="201">
        <v>0.98</v>
      </c>
      <c r="N44" s="201">
        <v>1.24</v>
      </c>
      <c r="O44" s="201">
        <v>0</v>
      </c>
      <c r="P44" s="201">
        <v>1.08</v>
      </c>
      <c r="Q44" s="201">
        <v>2.84</v>
      </c>
      <c r="R44" s="201">
        <v>6.25</v>
      </c>
      <c r="S44" s="201">
        <v>4.24</v>
      </c>
      <c r="T44" s="201">
        <v>0</v>
      </c>
      <c r="U44" s="201">
        <v>2.1800000000000002</v>
      </c>
      <c r="V44" s="201">
        <v>2.52</v>
      </c>
      <c r="W44" s="201">
        <v>0.47</v>
      </c>
      <c r="X44" s="201">
        <v>1.56</v>
      </c>
      <c r="Y44" s="201">
        <v>0</v>
      </c>
      <c r="Z44" s="201">
        <v>58.63</v>
      </c>
      <c r="AA44" s="201">
        <v>9.98</v>
      </c>
      <c r="AB44" s="201">
        <v>0</v>
      </c>
      <c r="AC44" s="201">
        <v>12.2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7.73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4.4000000000000004</v>
      </c>
      <c r="L45" s="201">
        <v>263.95999999999998</v>
      </c>
      <c r="M45" s="201">
        <v>0.7</v>
      </c>
      <c r="N45" s="201">
        <v>1.24</v>
      </c>
      <c r="O45" s="201">
        <v>0</v>
      </c>
      <c r="P45" s="201">
        <v>1.08</v>
      </c>
      <c r="Q45" s="201">
        <v>2.84</v>
      </c>
      <c r="R45" s="201">
        <v>6.25</v>
      </c>
      <c r="S45" s="201">
        <v>4.24</v>
      </c>
      <c r="T45" s="201">
        <v>0</v>
      </c>
      <c r="U45" s="201">
        <v>2.1800000000000002</v>
      </c>
      <c r="V45" s="201">
        <v>0.22</v>
      </c>
      <c r="W45" s="201">
        <v>0.47</v>
      </c>
      <c r="X45" s="201">
        <v>1.56</v>
      </c>
      <c r="Y45" s="201">
        <v>0</v>
      </c>
      <c r="Z45" s="201">
        <v>58.63</v>
      </c>
      <c r="AA45" s="201">
        <v>9.98</v>
      </c>
      <c r="AB45" s="201">
        <v>0</v>
      </c>
      <c r="AC45" s="201">
        <v>12.2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4.4000000000000004</v>
      </c>
      <c r="L46" s="201">
        <v>263.95999999999998</v>
      </c>
      <c r="M46" s="201">
        <v>0.7</v>
      </c>
      <c r="N46" s="201">
        <v>1.24</v>
      </c>
      <c r="O46" s="201">
        <v>0</v>
      </c>
      <c r="P46" s="201">
        <v>1.08</v>
      </c>
      <c r="Q46" s="201">
        <v>2.84</v>
      </c>
      <c r="R46" s="201">
        <v>6.25</v>
      </c>
      <c r="S46" s="201">
        <v>4.24</v>
      </c>
      <c r="T46" s="201">
        <v>0</v>
      </c>
      <c r="U46" s="201">
        <v>2.1800000000000002</v>
      </c>
      <c r="V46" s="201">
        <v>0.22</v>
      </c>
      <c r="W46" s="201">
        <v>0.47</v>
      </c>
      <c r="X46" s="201">
        <v>1.56</v>
      </c>
      <c r="Y46" s="201">
        <v>0</v>
      </c>
      <c r="Z46" s="201">
        <v>29.66</v>
      </c>
      <c r="AA46" s="201">
        <v>9.98</v>
      </c>
      <c r="AB46" s="201">
        <v>0</v>
      </c>
      <c r="AC46" s="201">
        <v>12.2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4.4000000000000004</v>
      </c>
      <c r="L47" s="201">
        <v>263.95999999999998</v>
      </c>
      <c r="M47" s="201">
        <v>0.7</v>
      </c>
      <c r="N47" s="201">
        <v>1.24</v>
      </c>
      <c r="O47" s="201">
        <v>0</v>
      </c>
      <c r="P47" s="201">
        <v>1.08</v>
      </c>
      <c r="Q47" s="201">
        <v>2.84</v>
      </c>
      <c r="R47" s="201">
        <v>6.25</v>
      </c>
      <c r="S47" s="201">
        <v>4.24</v>
      </c>
      <c r="T47" s="201">
        <v>0</v>
      </c>
      <c r="U47" s="201">
        <v>2.1800000000000002</v>
      </c>
      <c r="V47" s="201">
        <v>0.22</v>
      </c>
      <c r="W47" s="201">
        <v>0.47</v>
      </c>
      <c r="X47" s="201">
        <v>1.56</v>
      </c>
      <c r="Y47" s="201">
        <v>0</v>
      </c>
      <c r="Z47" s="201">
        <v>2.67</v>
      </c>
      <c r="AA47" s="201">
        <v>19.93</v>
      </c>
      <c r="AB47" s="201">
        <v>0</v>
      </c>
      <c r="AC47" s="201">
        <v>12.2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4.4000000000000004</v>
      </c>
      <c r="L48" s="201">
        <v>263.95999999999998</v>
      </c>
      <c r="M48" s="201">
        <v>0.7</v>
      </c>
      <c r="N48" s="201">
        <v>1.24</v>
      </c>
      <c r="O48" s="201">
        <v>0</v>
      </c>
      <c r="P48" s="201">
        <v>1.08</v>
      </c>
      <c r="Q48" s="201">
        <v>0.23</v>
      </c>
      <c r="R48" s="201">
        <v>0.44</v>
      </c>
      <c r="S48" s="201">
        <v>0.28000000000000003</v>
      </c>
      <c r="T48" s="201">
        <v>0</v>
      </c>
      <c r="U48" s="201">
        <v>2.1800000000000002</v>
      </c>
      <c r="V48" s="201">
        <v>0.22</v>
      </c>
      <c r="W48" s="201">
        <v>0.47</v>
      </c>
      <c r="X48" s="201">
        <v>1.56</v>
      </c>
      <c r="Y48" s="201">
        <v>0</v>
      </c>
      <c r="Z48" s="201">
        <v>2.67</v>
      </c>
      <c r="AA48" s="201">
        <v>0.95</v>
      </c>
      <c r="AB48" s="201">
        <v>0</v>
      </c>
      <c r="AC48" s="201">
        <v>12.2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22.54</v>
      </c>
      <c r="K49" s="201">
        <v>4.4000000000000004</v>
      </c>
      <c r="L49" s="201">
        <v>263.95999999999998</v>
      </c>
      <c r="M49" s="201">
        <v>0.7</v>
      </c>
      <c r="N49" s="201">
        <v>1.24</v>
      </c>
      <c r="O49" s="201">
        <v>0</v>
      </c>
      <c r="P49" s="201">
        <v>1.08</v>
      </c>
      <c r="Q49" s="201">
        <v>0.23</v>
      </c>
      <c r="R49" s="201">
        <v>0.44</v>
      </c>
      <c r="S49" s="201">
        <v>0.28000000000000003</v>
      </c>
      <c r="T49" s="201">
        <v>0</v>
      </c>
      <c r="U49" s="201">
        <v>2.1800000000000002</v>
      </c>
      <c r="V49" s="201">
        <v>0.22</v>
      </c>
      <c r="W49" s="201">
        <v>0.47</v>
      </c>
      <c r="X49" s="201">
        <v>1.56</v>
      </c>
      <c r="Y49" s="201">
        <v>0</v>
      </c>
      <c r="Z49" s="201">
        <v>2.67</v>
      </c>
      <c r="AA49" s="201">
        <v>0.95</v>
      </c>
      <c r="AB49" s="201">
        <v>0</v>
      </c>
      <c r="AC49" s="201">
        <v>12.2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22.54</v>
      </c>
      <c r="K50" s="201">
        <v>4.4000000000000004</v>
      </c>
      <c r="L50" s="201">
        <v>263.95999999999998</v>
      </c>
      <c r="M50" s="201">
        <v>0.7</v>
      </c>
      <c r="N50" s="201">
        <v>1.24</v>
      </c>
      <c r="O50" s="201">
        <v>0</v>
      </c>
      <c r="P50" s="201">
        <v>1.08</v>
      </c>
      <c r="Q50" s="201">
        <v>0.23</v>
      </c>
      <c r="R50" s="201">
        <v>0.44</v>
      </c>
      <c r="S50" s="201">
        <v>0.28000000000000003</v>
      </c>
      <c r="T50" s="201">
        <v>0</v>
      </c>
      <c r="U50" s="201">
        <v>2.1800000000000002</v>
      </c>
      <c r="V50" s="201">
        <v>0.22</v>
      </c>
      <c r="W50" s="201">
        <v>0.47</v>
      </c>
      <c r="X50" s="201">
        <v>1.56</v>
      </c>
      <c r="Y50" s="201">
        <v>0</v>
      </c>
      <c r="Z50" s="201">
        <v>2.67</v>
      </c>
      <c r="AA50" s="201">
        <v>0.95</v>
      </c>
      <c r="AB50" s="201">
        <v>0</v>
      </c>
      <c r="AC50" s="201">
        <v>12.2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22.54</v>
      </c>
      <c r="K51" s="201">
        <v>4.4000000000000004</v>
      </c>
      <c r="L51" s="201">
        <v>263.95999999999998</v>
      </c>
      <c r="M51" s="201">
        <v>0.7</v>
      </c>
      <c r="N51" s="201">
        <v>1.24</v>
      </c>
      <c r="O51" s="201">
        <v>0</v>
      </c>
      <c r="P51" s="201">
        <v>1.08</v>
      </c>
      <c r="Q51" s="201">
        <v>0.23</v>
      </c>
      <c r="R51" s="201">
        <v>0.44</v>
      </c>
      <c r="S51" s="201">
        <v>0.28000000000000003</v>
      </c>
      <c r="T51" s="201">
        <v>0</v>
      </c>
      <c r="U51" s="201">
        <v>2.1800000000000002</v>
      </c>
      <c r="V51" s="201">
        <v>0.22</v>
      </c>
      <c r="W51" s="201">
        <v>0.47</v>
      </c>
      <c r="X51" s="201">
        <v>1.56</v>
      </c>
      <c r="Y51" s="201">
        <v>0</v>
      </c>
      <c r="Z51" s="201">
        <v>2.67</v>
      </c>
      <c r="AA51" s="201">
        <v>0.95</v>
      </c>
      <c r="AB51" s="201">
        <v>0</v>
      </c>
      <c r="AC51" s="201">
        <v>12.2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22.54</v>
      </c>
      <c r="K52" s="201">
        <v>4.4000000000000004</v>
      </c>
      <c r="L52" s="201">
        <v>263.95999999999998</v>
      </c>
      <c r="M52" s="201">
        <v>0.7</v>
      </c>
      <c r="N52" s="201">
        <v>1.24</v>
      </c>
      <c r="O52" s="201">
        <v>0</v>
      </c>
      <c r="P52" s="201">
        <v>1.08</v>
      </c>
      <c r="Q52" s="201">
        <v>0.23</v>
      </c>
      <c r="R52" s="201">
        <v>0.44</v>
      </c>
      <c r="S52" s="201">
        <v>0.28000000000000003</v>
      </c>
      <c r="T52" s="201">
        <v>0</v>
      </c>
      <c r="U52" s="201">
        <v>2.1800000000000002</v>
      </c>
      <c r="V52" s="201">
        <v>0.22</v>
      </c>
      <c r="W52" s="201">
        <v>0.47</v>
      </c>
      <c r="X52" s="201">
        <v>1.56</v>
      </c>
      <c r="Y52" s="201">
        <v>0</v>
      </c>
      <c r="Z52" s="201">
        <v>2.67</v>
      </c>
      <c r="AA52" s="201">
        <v>0.95</v>
      </c>
      <c r="AB52" s="201">
        <v>0</v>
      </c>
      <c r="AC52" s="201">
        <v>12.2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22.54</v>
      </c>
      <c r="K53" s="201">
        <v>4.4000000000000004</v>
      </c>
      <c r="L53" s="201">
        <v>263.95999999999998</v>
      </c>
      <c r="M53" s="201">
        <v>0.7</v>
      </c>
      <c r="N53" s="201">
        <v>1.24</v>
      </c>
      <c r="O53" s="201">
        <v>0</v>
      </c>
      <c r="P53" s="201">
        <v>1.08</v>
      </c>
      <c r="Q53" s="201">
        <v>0.23</v>
      </c>
      <c r="R53" s="201">
        <v>0.44</v>
      </c>
      <c r="S53" s="201">
        <v>0.28000000000000003</v>
      </c>
      <c r="T53" s="201">
        <v>0</v>
      </c>
      <c r="U53" s="201">
        <v>2.1800000000000002</v>
      </c>
      <c r="V53" s="201">
        <v>0.22</v>
      </c>
      <c r="W53" s="201">
        <v>0.47</v>
      </c>
      <c r="X53" s="201">
        <v>1.56</v>
      </c>
      <c r="Y53" s="201">
        <v>0</v>
      </c>
      <c r="Z53" s="201">
        <v>2.67</v>
      </c>
      <c r="AA53" s="201">
        <v>0.95</v>
      </c>
      <c r="AB53" s="201">
        <v>0</v>
      </c>
      <c r="AC53" s="201">
        <v>12.2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22.54</v>
      </c>
      <c r="K54" s="201">
        <v>4.4000000000000004</v>
      </c>
      <c r="L54" s="201">
        <v>263.95999999999998</v>
      </c>
      <c r="M54" s="201">
        <v>0.7</v>
      </c>
      <c r="N54" s="201">
        <v>1.24</v>
      </c>
      <c r="O54" s="201">
        <v>0</v>
      </c>
      <c r="P54" s="201">
        <v>1.08</v>
      </c>
      <c r="Q54" s="201">
        <v>0.23</v>
      </c>
      <c r="R54" s="201">
        <v>0.44</v>
      </c>
      <c r="S54" s="201">
        <v>0.28000000000000003</v>
      </c>
      <c r="T54" s="201">
        <v>0</v>
      </c>
      <c r="U54" s="201">
        <v>2.1800000000000002</v>
      </c>
      <c r="V54" s="201">
        <v>0.22</v>
      </c>
      <c r="W54" s="201">
        <v>0.47</v>
      </c>
      <c r="X54" s="201">
        <v>1.56</v>
      </c>
      <c r="Y54" s="201">
        <v>0</v>
      </c>
      <c r="Z54" s="201">
        <v>2.67</v>
      </c>
      <c r="AA54" s="201">
        <v>0.95</v>
      </c>
      <c r="AB54" s="201">
        <v>0</v>
      </c>
      <c r="AC54" s="201">
        <v>12.2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17.829999999999998</v>
      </c>
      <c r="K55" s="201">
        <v>4.4000000000000004</v>
      </c>
      <c r="L55" s="201">
        <v>263.95999999999998</v>
      </c>
      <c r="M55" s="201">
        <v>0.7</v>
      </c>
      <c r="N55" s="201">
        <v>1.24</v>
      </c>
      <c r="O55" s="201">
        <v>0</v>
      </c>
      <c r="P55" s="201">
        <v>1.08</v>
      </c>
      <c r="Q55" s="201">
        <v>0.23</v>
      </c>
      <c r="R55" s="201">
        <v>0.44</v>
      </c>
      <c r="S55" s="201">
        <v>0.28000000000000003</v>
      </c>
      <c r="T55" s="201">
        <v>0</v>
      </c>
      <c r="U55" s="201">
        <v>2.17</v>
      </c>
      <c r="V55" s="201">
        <v>0.22</v>
      </c>
      <c r="W55" s="201">
        <v>0.47</v>
      </c>
      <c r="X55" s="201">
        <v>1.56</v>
      </c>
      <c r="Y55" s="201">
        <v>0</v>
      </c>
      <c r="Z55" s="201">
        <v>2.67</v>
      </c>
      <c r="AA55" s="201">
        <v>0.95</v>
      </c>
      <c r="AB55" s="201">
        <v>0</v>
      </c>
      <c r="AC55" s="201">
        <v>12.2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91.81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17.829999999999998</v>
      </c>
      <c r="K56" s="201">
        <v>4.4000000000000004</v>
      </c>
      <c r="L56" s="201">
        <v>263.95999999999998</v>
      </c>
      <c r="M56" s="201">
        <v>0.7</v>
      </c>
      <c r="N56" s="201">
        <v>1.24</v>
      </c>
      <c r="O56" s="201">
        <v>0</v>
      </c>
      <c r="P56" s="201">
        <v>1.08</v>
      </c>
      <c r="Q56" s="201">
        <v>0.23</v>
      </c>
      <c r="R56" s="201">
        <v>0.44</v>
      </c>
      <c r="S56" s="201">
        <v>0.28000000000000003</v>
      </c>
      <c r="T56" s="201">
        <v>0</v>
      </c>
      <c r="U56" s="201">
        <v>2.17</v>
      </c>
      <c r="V56" s="201">
        <v>0.22</v>
      </c>
      <c r="W56" s="201">
        <v>0.47</v>
      </c>
      <c r="X56" s="201">
        <v>1.56</v>
      </c>
      <c r="Y56" s="201">
        <v>0</v>
      </c>
      <c r="Z56" s="201">
        <v>2.67</v>
      </c>
      <c r="AA56" s="201">
        <v>0.95</v>
      </c>
      <c r="AB56" s="201">
        <v>0</v>
      </c>
      <c r="AC56" s="201">
        <v>12.2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91.81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17.829999999999998</v>
      </c>
      <c r="K57" s="201">
        <v>0.32</v>
      </c>
      <c r="L57" s="201">
        <v>269.14</v>
      </c>
      <c r="M57" s="201">
        <v>0.7</v>
      </c>
      <c r="N57" s="201">
        <v>1.24</v>
      </c>
      <c r="O57" s="201">
        <v>0</v>
      </c>
      <c r="P57" s="201">
        <v>4.5999999999999996</v>
      </c>
      <c r="Q57" s="201">
        <v>0.23</v>
      </c>
      <c r="R57" s="201">
        <v>0.45</v>
      </c>
      <c r="S57" s="201">
        <v>0.28000000000000003</v>
      </c>
      <c r="T57" s="201">
        <v>0</v>
      </c>
      <c r="U57" s="201">
        <v>2.17</v>
      </c>
      <c r="V57" s="201">
        <v>0.22</v>
      </c>
      <c r="W57" s="201">
        <v>0.47</v>
      </c>
      <c r="X57" s="201">
        <v>1.56</v>
      </c>
      <c r="Y57" s="201">
        <v>0</v>
      </c>
      <c r="Z57" s="201">
        <v>2.67</v>
      </c>
      <c r="AA57" s="201">
        <v>0.94</v>
      </c>
      <c r="AB57" s="201">
        <v>0</v>
      </c>
      <c r="AC57" s="201">
        <v>12.52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91.81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17.829999999999998</v>
      </c>
      <c r="K58" s="201">
        <v>0.32</v>
      </c>
      <c r="L58" s="201">
        <v>196.35</v>
      </c>
      <c r="M58" s="201">
        <v>0.7</v>
      </c>
      <c r="N58" s="201">
        <v>1.24</v>
      </c>
      <c r="O58" s="201">
        <v>0</v>
      </c>
      <c r="P58" s="201">
        <v>3.82</v>
      </c>
      <c r="Q58" s="201">
        <v>0.23</v>
      </c>
      <c r="R58" s="201">
        <v>0.45</v>
      </c>
      <c r="S58" s="201">
        <v>0.28000000000000003</v>
      </c>
      <c r="T58" s="201">
        <v>0</v>
      </c>
      <c r="U58" s="201">
        <v>2.17</v>
      </c>
      <c r="V58" s="201">
        <v>0.22</v>
      </c>
      <c r="W58" s="201">
        <v>0.47</v>
      </c>
      <c r="X58" s="201">
        <v>1.56</v>
      </c>
      <c r="Y58" s="201">
        <v>0</v>
      </c>
      <c r="Z58" s="201">
        <v>2.67</v>
      </c>
      <c r="AA58" s="201">
        <v>0.94</v>
      </c>
      <c r="AB58" s="201">
        <v>0</v>
      </c>
      <c r="AC58" s="201">
        <v>12.52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91.81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17.829999999999998</v>
      </c>
      <c r="K59" s="201">
        <v>0.32</v>
      </c>
      <c r="L59" s="201">
        <v>119.09</v>
      </c>
      <c r="M59" s="201">
        <v>0.7</v>
      </c>
      <c r="N59" s="201">
        <v>1.24</v>
      </c>
      <c r="O59" s="201">
        <v>0</v>
      </c>
      <c r="P59" s="201">
        <v>5.75</v>
      </c>
      <c r="Q59" s="201">
        <v>0.23</v>
      </c>
      <c r="R59" s="201">
        <v>0.45</v>
      </c>
      <c r="S59" s="201">
        <v>0.28000000000000003</v>
      </c>
      <c r="T59" s="201">
        <v>0</v>
      </c>
      <c r="U59" s="201">
        <v>2.17</v>
      </c>
      <c r="V59" s="201">
        <v>0.22</v>
      </c>
      <c r="W59" s="201">
        <v>0.47</v>
      </c>
      <c r="X59" s="201">
        <v>1.56</v>
      </c>
      <c r="Y59" s="201">
        <v>0</v>
      </c>
      <c r="Z59" s="201">
        <v>2.67</v>
      </c>
      <c r="AA59" s="201">
        <v>0.94</v>
      </c>
      <c r="AB59" s="201">
        <v>0</v>
      </c>
      <c r="AC59" s="201">
        <v>12.52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91.81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17.829999999999998</v>
      </c>
      <c r="K60" s="201">
        <v>0.32</v>
      </c>
      <c r="L60" s="201">
        <v>119.09</v>
      </c>
      <c r="M60" s="201">
        <v>0.7</v>
      </c>
      <c r="N60" s="201">
        <v>1.24</v>
      </c>
      <c r="O60" s="201">
        <v>0</v>
      </c>
      <c r="P60" s="201">
        <v>6.33</v>
      </c>
      <c r="Q60" s="201">
        <v>0.23</v>
      </c>
      <c r="R60" s="201">
        <v>0.45</v>
      </c>
      <c r="S60" s="201">
        <v>0.28000000000000003</v>
      </c>
      <c r="T60" s="201">
        <v>0</v>
      </c>
      <c r="U60" s="201">
        <v>2.17</v>
      </c>
      <c r="V60" s="201">
        <v>0.22</v>
      </c>
      <c r="W60" s="201">
        <v>0.47</v>
      </c>
      <c r="X60" s="201">
        <v>1.56</v>
      </c>
      <c r="Y60" s="201">
        <v>0</v>
      </c>
      <c r="Z60" s="201">
        <v>2.67</v>
      </c>
      <c r="AA60" s="201">
        <v>0.94</v>
      </c>
      <c r="AB60" s="201">
        <v>0</v>
      </c>
      <c r="AC60" s="201">
        <v>12.52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91.81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17.829999999999998</v>
      </c>
      <c r="K61" s="201">
        <v>0.32</v>
      </c>
      <c r="L61" s="201">
        <v>51.48</v>
      </c>
      <c r="M61" s="201">
        <v>0.7</v>
      </c>
      <c r="N61" s="201">
        <v>1.24</v>
      </c>
      <c r="O61" s="201">
        <v>0</v>
      </c>
      <c r="P61" s="201">
        <v>6.9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2.17</v>
      </c>
      <c r="V61" s="201">
        <v>0.22</v>
      </c>
      <c r="W61" s="201">
        <v>0.47</v>
      </c>
      <c r="X61" s="201">
        <v>1.56</v>
      </c>
      <c r="Y61" s="201">
        <v>0</v>
      </c>
      <c r="Z61" s="201">
        <v>2.67</v>
      </c>
      <c r="AA61" s="201">
        <v>0.94</v>
      </c>
      <c r="AB61" s="201">
        <v>0</v>
      </c>
      <c r="AC61" s="201">
        <v>12.52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91.81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17.829999999999998</v>
      </c>
      <c r="K62" s="201">
        <v>0.32</v>
      </c>
      <c r="L62" s="201">
        <v>13.32</v>
      </c>
      <c r="M62" s="201">
        <v>0.7</v>
      </c>
      <c r="N62" s="201">
        <v>1.24</v>
      </c>
      <c r="O62" s="201">
        <v>0</v>
      </c>
      <c r="P62" s="201">
        <v>7.48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2.17</v>
      </c>
      <c r="V62" s="201">
        <v>0.22</v>
      </c>
      <c r="W62" s="201">
        <v>0.47</v>
      </c>
      <c r="X62" s="201">
        <v>1.56</v>
      </c>
      <c r="Y62" s="201">
        <v>0</v>
      </c>
      <c r="Z62" s="201">
        <v>2.67</v>
      </c>
      <c r="AA62" s="201">
        <v>0.94</v>
      </c>
      <c r="AB62" s="201">
        <v>0</v>
      </c>
      <c r="AC62" s="201">
        <v>12.52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91.81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17.829999999999998</v>
      </c>
      <c r="K63" s="201">
        <v>0.32</v>
      </c>
      <c r="L63" s="201">
        <v>13.32</v>
      </c>
      <c r="M63" s="201">
        <v>0.7</v>
      </c>
      <c r="N63" s="201">
        <v>1.24</v>
      </c>
      <c r="O63" s="201">
        <v>0</v>
      </c>
      <c r="P63" s="201">
        <v>8.0500000000000007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2.17</v>
      </c>
      <c r="V63" s="201">
        <v>0.22</v>
      </c>
      <c r="W63" s="201">
        <v>0.47</v>
      </c>
      <c r="X63" s="201">
        <v>1.56</v>
      </c>
      <c r="Y63" s="201">
        <v>0</v>
      </c>
      <c r="Z63" s="201">
        <v>2.67</v>
      </c>
      <c r="AA63" s="201">
        <v>0.94</v>
      </c>
      <c r="AB63" s="201">
        <v>0</v>
      </c>
      <c r="AC63" s="201">
        <v>12.52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91.81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17.829999999999998</v>
      </c>
      <c r="K64" s="201">
        <v>0.32</v>
      </c>
      <c r="L64" s="201">
        <v>13.32</v>
      </c>
      <c r="M64" s="201">
        <v>0.7</v>
      </c>
      <c r="N64" s="201">
        <v>1.24</v>
      </c>
      <c r="O64" s="201">
        <v>0</v>
      </c>
      <c r="P64" s="201">
        <v>8.6300000000000008</v>
      </c>
      <c r="Q64" s="201">
        <v>0.23</v>
      </c>
      <c r="R64" s="201">
        <v>0.38</v>
      </c>
      <c r="S64" s="201">
        <v>0.28000000000000003</v>
      </c>
      <c r="T64" s="201">
        <v>0</v>
      </c>
      <c r="U64" s="201">
        <v>2.17</v>
      </c>
      <c r="V64" s="201">
        <v>0.22</v>
      </c>
      <c r="W64" s="201">
        <v>0.47</v>
      </c>
      <c r="X64" s="201">
        <v>1.56</v>
      </c>
      <c r="Y64" s="201">
        <v>0</v>
      </c>
      <c r="Z64" s="201">
        <v>2.67</v>
      </c>
      <c r="AA64" s="201">
        <v>0.94</v>
      </c>
      <c r="AB64" s="201">
        <v>0</v>
      </c>
      <c r="AC64" s="201">
        <v>12.52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91.81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17.829999999999998</v>
      </c>
      <c r="K65" s="201">
        <v>0.32</v>
      </c>
      <c r="L65" s="201">
        <v>13.32</v>
      </c>
      <c r="M65" s="201">
        <v>0.7</v>
      </c>
      <c r="N65" s="201">
        <v>1.24</v>
      </c>
      <c r="O65" s="201">
        <v>0</v>
      </c>
      <c r="P65" s="201">
        <v>9.1999999999999993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2.17</v>
      </c>
      <c r="V65" s="201">
        <v>0.22</v>
      </c>
      <c r="W65" s="201">
        <v>0.47</v>
      </c>
      <c r="X65" s="201">
        <v>1.56</v>
      </c>
      <c r="Y65" s="201">
        <v>0</v>
      </c>
      <c r="Z65" s="201">
        <v>2.67</v>
      </c>
      <c r="AA65" s="201">
        <v>0.94</v>
      </c>
      <c r="AB65" s="201">
        <v>0</v>
      </c>
      <c r="AC65" s="201">
        <v>12.52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91.81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17.829999999999998</v>
      </c>
      <c r="K66" s="201">
        <v>0.32</v>
      </c>
      <c r="L66" s="201">
        <v>13.32</v>
      </c>
      <c r="M66" s="201">
        <v>0.7</v>
      </c>
      <c r="N66" s="201">
        <v>1.24</v>
      </c>
      <c r="O66" s="201">
        <v>0</v>
      </c>
      <c r="P66" s="201">
        <v>9.7799999999999994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2.17</v>
      </c>
      <c r="V66" s="201">
        <v>0.22</v>
      </c>
      <c r="W66" s="201">
        <v>0.47</v>
      </c>
      <c r="X66" s="201">
        <v>1.56</v>
      </c>
      <c r="Y66" s="201">
        <v>0</v>
      </c>
      <c r="Z66" s="201">
        <v>2.67</v>
      </c>
      <c r="AA66" s="201">
        <v>0.94</v>
      </c>
      <c r="AB66" s="201">
        <v>0</v>
      </c>
      <c r="AC66" s="201">
        <v>12.52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91.81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17.829999999999998</v>
      </c>
      <c r="K67" s="201">
        <v>0.32</v>
      </c>
      <c r="L67" s="201">
        <v>13.32</v>
      </c>
      <c r="M67" s="201">
        <v>0.61</v>
      </c>
      <c r="N67" s="201">
        <v>1.24</v>
      </c>
      <c r="O67" s="201">
        <v>0</v>
      </c>
      <c r="P67" s="201">
        <v>10.119999999999999</v>
      </c>
      <c r="Q67" s="201">
        <v>0.23</v>
      </c>
      <c r="R67" s="201">
        <v>0.35</v>
      </c>
      <c r="S67" s="201">
        <v>0.28000000000000003</v>
      </c>
      <c r="T67" s="201">
        <v>0</v>
      </c>
      <c r="U67" s="201">
        <v>2.17</v>
      </c>
      <c r="V67" s="201">
        <v>0.22</v>
      </c>
      <c r="W67" s="201">
        <v>0.47</v>
      </c>
      <c r="X67" s="201">
        <v>1.56</v>
      </c>
      <c r="Y67" s="201">
        <v>0</v>
      </c>
      <c r="Z67" s="201">
        <v>2.67</v>
      </c>
      <c r="AA67" s="201">
        <v>0.94</v>
      </c>
      <c r="AB67" s="201">
        <v>0</v>
      </c>
      <c r="AC67" s="201">
        <v>12.52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91.81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17.829999999999998</v>
      </c>
      <c r="K68" s="201">
        <v>0.32</v>
      </c>
      <c r="L68" s="201">
        <v>13.32</v>
      </c>
      <c r="M68" s="201">
        <v>0.61</v>
      </c>
      <c r="N68" s="201">
        <v>1.24</v>
      </c>
      <c r="O68" s="201">
        <v>0</v>
      </c>
      <c r="P68" s="201">
        <v>10.119999999999999</v>
      </c>
      <c r="Q68" s="201">
        <v>0.23</v>
      </c>
      <c r="R68" s="201">
        <v>0.35</v>
      </c>
      <c r="S68" s="201">
        <v>0.28000000000000003</v>
      </c>
      <c r="T68" s="201">
        <v>0</v>
      </c>
      <c r="U68" s="201">
        <v>2.17</v>
      </c>
      <c r="V68" s="201">
        <v>0.22</v>
      </c>
      <c r="W68" s="201">
        <v>0.47</v>
      </c>
      <c r="X68" s="201">
        <v>1.56</v>
      </c>
      <c r="Y68" s="201">
        <v>0</v>
      </c>
      <c r="Z68" s="201">
        <v>2.67</v>
      </c>
      <c r="AA68" s="201">
        <v>0.94</v>
      </c>
      <c r="AB68" s="201">
        <v>0</v>
      </c>
      <c r="AC68" s="201">
        <v>12.52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91.81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17.829999999999998</v>
      </c>
      <c r="K69" s="201">
        <v>0.32</v>
      </c>
      <c r="L69" s="201">
        <v>13.32</v>
      </c>
      <c r="M69" s="201">
        <v>0.61</v>
      </c>
      <c r="N69" s="201">
        <v>1.24</v>
      </c>
      <c r="O69" s="201">
        <v>0</v>
      </c>
      <c r="P69" s="201">
        <v>10.119999999999999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2.17</v>
      </c>
      <c r="V69" s="201">
        <v>0.22</v>
      </c>
      <c r="W69" s="201">
        <v>0.47</v>
      </c>
      <c r="X69" s="201">
        <v>1.56</v>
      </c>
      <c r="Y69" s="201">
        <v>0</v>
      </c>
      <c r="Z69" s="201">
        <v>2.67</v>
      </c>
      <c r="AA69" s="201">
        <v>0.94</v>
      </c>
      <c r="AB69" s="201">
        <v>0</v>
      </c>
      <c r="AC69" s="201">
        <v>12.52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91.81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17.829999999999998</v>
      </c>
      <c r="K70" s="201">
        <v>0.32</v>
      </c>
      <c r="L70" s="201">
        <v>51.48</v>
      </c>
      <c r="M70" s="201">
        <v>0.61</v>
      </c>
      <c r="N70" s="201">
        <v>1.24</v>
      </c>
      <c r="O70" s="201">
        <v>0</v>
      </c>
      <c r="P70" s="201">
        <v>10.119999999999999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2.17</v>
      </c>
      <c r="V70" s="201">
        <v>0.22</v>
      </c>
      <c r="W70" s="201">
        <v>0.47</v>
      </c>
      <c r="X70" s="201">
        <v>1.56</v>
      </c>
      <c r="Y70" s="201">
        <v>0</v>
      </c>
      <c r="Z70" s="201">
        <v>2.67</v>
      </c>
      <c r="AA70" s="201">
        <v>0.94</v>
      </c>
      <c r="AB70" s="201">
        <v>0</v>
      </c>
      <c r="AC70" s="201">
        <v>12.52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91.81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17.829999999999998</v>
      </c>
      <c r="K71" s="201">
        <v>0.32</v>
      </c>
      <c r="L71" s="201">
        <v>13.32</v>
      </c>
      <c r="M71" s="201">
        <v>0.61</v>
      </c>
      <c r="N71" s="201">
        <v>1.24</v>
      </c>
      <c r="O71" s="201">
        <v>0</v>
      </c>
      <c r="P71" s="201">
        <v>10.119999999999999</v>
      </c>
      <c r="Q71" s="201">
        <v>0.23</v>
      </c>
      <c r="R71" s="201">
        <v>0.44</v>
      </c>
      <c r="S71" s="201">
        <v>0.28000000000000003</v>
      </c>
      <c r="T71" s="201">
        <v>0</v>
      </c>
      <c r="U71" s="201">
        <v>2.17</v>
      </c>
      <c r="V71" s="201">
        <v>0.22</v>
      </c>
      <c r="W71" s="201">
        <v>0.47</v>
      </c>
      <c r="X71" s="201">
        <v>1.56</v>
      </c>
      <c r="Y71" s="201">
        <v>0</v>
      </c>
      <c r="Z71" s="201">
        <v>2.67</v>
      </c>
      <c r="AA71" s="201">
        <v>0.94</v>
      </c>
      <c r="AB71" s="201">
        <v>0</v>
      </c>
      <c r="AC71" s="201">
        <v>12.52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51.81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17.829999999999998</v>
      </c>
      <c r="K72" s="201">
        <v>0.32</v>
      </c>
      <c r="L72" s="201">
        <v>13.32</v>
      </c>
      <c r="M72" s="201">
        <v>0.82</v>
      </c>
      <c r="N72" s="201">
        <v>1.24</v>
      </c>
      <c r="O72" s="201">
        <v>0</v>
      </c>
      <c r="P72" s="201">
        <v>10.119999999999999</v>
      </c>
      <c r="Q72" s="201">
        <v>0.23</v>
      </c>
      <c r="R72" s="201">
        <v>0.44</v>
      </c>
      <c r="S72" s="201">
        <v>0.28000000000000003</v>
      </c>
      <c r="T72" s="201">
        <v>0</v>
      </c>
      <c r="U72" s="201">
        <v>2.17</v>
      </c>
      <c r="V72" s="201">
        <v>0.22</v>
      </c>
      <c r="W72" s="201">
        <v>0.47</v>
      </c>
      <c r="X72" s="201">
        <v>1.56</v>
      </c>
      <c r="Y72" s="201">
        <v>0</v>
      </c>
      <c r="Z72" s="201">
        <v>2.67</v>
      </c>
      <c r="AA72" s="201">
        <v>0.94</v>
      </c>
      <c r="AB72" s="201">
        <v>0</v>
      </c>
      <c r="AC72" s="201">
        <v>13.17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51.81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17.829999999999998</v>
      </c>
      <c r="K73" s="201">
        <v>0.32</v>
      </c>
      <c r="L73" s="201">
        <v>13.32</v>
      </c>
      <c r="M73" s="201">
        <v>1.83</v>
      </c>
      <c r="N73" s="201">
        <v>1.24</v>
      </c>
      <c r="O73" s="201">
        <v>0</v>
      </c>
      <c r="P73" s="201">
        <v>10.119999999999999</v>
      </c>
      <c r="Q73" s="201">
        <v>0.23</v>
      </c>
      <c r="R73" s="201">
        <v>0.44</v>
      </c>
      <c r="S73" s="201">
        <v>0.28000000000000003</v>
      </c>
      <c r="T73" s="201">
        <v>0</v>
      </c>
      <c r="U73" s="201">
        <v>2.17</v>
      </c>
      <c r="V73" s="201">
        <v>0.22</v>
      </c>
      <c r="W73" s="201">
        <v>0.47</v>
      </c>
      <c r="X73" s="201">
        <v>1.56</v>
      </c>
      <c r="Y73" s="201">
        <v>0</v>
      </c>
      <c r="Z73" s="201">
        <v>2.67</v>
      </c>
      <c r="AA73" s="201">
        <v>0.94</v>
      </c>
      <c r="AB73" s="201">
        <v>0</v>
      </c>
      <c r="AC73" s="201">
        <v>13.17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51.81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17.829999999999998</v>
      </c>
      <c r="K74" s="201">
        <v>0.32</v>
      </c>
      <c r="L74" s="201">
        <v>13.32</v>
      </c>
      <c r="M74" s="201">
        <v>1.97</v>
      </c>
      <c r="N74" s="201">
        <v>1.24</v>
      </c>
      <c r="O74" s="201">
        <v>0</v>
      </c>
      <c r="P74" s="201">
        <v>10.119999999999999</v>
      </c>
      <c r="Q74" s="201">
        <v>0.23</v>
      </c>
      <c r="R74" s="201">
        <v>0.44</v>
      </c>
      <c r="S74" s="201">
        <v>0.28000000000000003</v>
      </c>
      <c r="T74" s="201">
        <v>0</v>
      </c>
      <c r="U74" s="201">
        <v>2.17</v>
      </c>
      <c r="V74" s="201">
        <v>0.22</v>
      </c>
      <c r="W74" s="201">
        <v>0.47</v>
      </c>
      <c r="X74" s="201">
        <v>1.56</v>
      </c>
      <c r="Y74" s="201">
        <v>0</v>
      </c>
      <c r="Z74" s="201">
        <v>2.67</v>
      </c>
      <c r="AA74" s="201">
        <v>0.94</v>
      </c>
      <c r="AB74" s="201">
        <v>0</v>
      </c>
      <c r="AC74" s="201">
        <v>13.17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51.81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14.33</v>
      </c>
      <c r="H75" s="201">
        <v>0</v>
      </c>
      <c r="I75" s="201">
        <v>0</v>
      </c>
      <c r="J75" s="201">
        <v>17.829999999999998</v>
      </c>
      <c r="K75" s="201">
        <v>0.32</v>
      </c>
      <c r="L75" s="201">
        <v>13.32</v>
      </c>
      <c r="M75" s="201">
        <v>2.0499999999999998</v>
      </c>
      <c r="N75" s="201">
        <v>1.24</v>
      </c>
      <c r="O75" s="201">
        <v>0</v>
      </c>
      <c r="P75" s="201">
        <v>9.1999999999999993</v>
      </c>
      <c r="Q75" s="201">
        <v>0.23</v>
      </c>
      <c r="R75" s="201">
        <v>0.45</v>
      </c>
      <c r="S75" s="201">
        <v>0.28000000000000003</v>
      </c>
      <c r="T75" s="201">
        <v>0</v>
      </c>
      <c r="U75" s="201">
        <v>2.17</v>
      </c>
      <c r="V75" s="201">
        <v>0.22</v>
      </c>
      <c r="W75" s="201">
        <v>0.47</v>
      </c>
      <c r="X75" s="201">
        <v>1.56</v>
      </c>
      <c r="Y75" s="201">
        <v>0</v>
      </c>
      <c r="Z75" s="201">
        <v>2.67</v>
      </c>
      <c r="AA75" s="201">
        <v>0.94</v>
      </c>
      <c r="AB75" s="201">
        <v>0</v>
      </c>
      <c r="AC75" s="201">
        <v>13.17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58.34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15.49</v>
      </c>
      <c r="H76" s="201">
        <v>0</v>
      </c>
      <c r="I76" s="201">
        <v>0</v>
      </c>
      <c r="J76" s="201">
        <v>17.829999999999998</v>
      </c>
      <c r="K76" s="201">
        <v>0.32</v>
      </c>
      <c r="L76" s="201">
        <v>13.32</v>
      </c>
      <c r="M76" s="201">
        <v>0.98</v>
      </c>
      <c r="N76" s="201">
        <v>1.24</v>
      </c>
      <c r="O76" s="201">
        <v>0</v>
      </c>
      <c r="P76" s="201">
        <v>9.1999999999999993</v>
      </c>
      <c r="Q76" s="201">
        <v>0.23</v>
      </c>
      <c r="R76" s="201">
        <v>0.44</v>
      </c>
      <c r="S76" s="201">
        <v>0.28000000000000003</v>
      </c>
      <c r="T76" s="201">
        <v>0</v>
      </c>
      <c r="U76" s="201">
        <v>2.17</v>
      </c>
      <c r="V76" s="201">
        <v>0.22</v>
      </c>
      <c r="W76" s="201">
        <v>0.47</v>
      </c>
      <c r="X76" s="201">
        <v>1.56</v>
      </c>
      <c r="Y76" s="201">
        <v>0</v>
      </c>
      <c r="Z76" s="201">
        <v>2.67</v>
      </c>
      <c r="AA76" s="201">
        <v>0.94</v>
      </c>
      <c r="AB76" s="201">
        <v>0</v>
      </c>
      <c r="AC76" s="201">
        <v>13.17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58.34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14.49</v>
      </c>
      <c r="H77" s="201">
        <v>0</v>
      </c>
      <c r="I77" s="201">
        <v>0</v>
      </c>
      <c r="J77" s="201">
        <v>17.829999999999998</v>
      </c>
      <c r="K77" s="201">
        <v>0.32</v>
      </c>
      <c r="L77" s="201">
        <v>13.32</v>
      </c>
      <c r="M77" s="201">
        <v>0.98</v>
      </c>
      <c r="N77" s="201">
        <v>1.24</v>
      </c>
      <c r="O77" s="201">
        <v>0</v>
      </c>
      <c r="P77" s="201">
        <v>9.1999999999999993</v>
      </c>
      <c r="Q77" s="201">
        <v>0.23</v>
      </c>
      <c r="R77" s="201">
        <v>0.44</v>
      </c>
      <c r="S77" s="201">
        <v>0.28000000000000003</v>
      </c>
      <c r="T77" s="201">
        <v>0</v>
      </c>
      <c r="U77" s="201">
        <v>2.17</v>
      </c>
      <c r="V77" s="201">
        <v>0.22</v>
      </c>
      <c r="W77" s="201">
        <v>0.47</v>
      </c>
      <c r="X77" s="201">
        <v>1.53</v>
      </c>
      <c r="Y77" s="201">
        <v>0</v>
      </c>
      <c r="Z77" s="201">
        <v>2.67</v>
      </c>
      <c r="AA77" s="201">
        <v>0.94</v>
      </c>
      <c r="AB77" s="201">
        <v>0</v>
      </c>
      <c r="AC77" s="201">
        <v>13.17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58.34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17.829999999999998</v>
      </c>
      <c r="K78" s="201">
        <v>0.32</v>
      </c>
      <c r="L78" s="201">
        <v>13.32</v>
      </c>
      <c r="M78" s="201">
        <v>0.98</v>
      </c>
      <c r="N78" s="201">
        <v>1.24</v>
      </c>
      <c r="O78" s="201">
        <v>0</v>
      </c>
      <c r="P78" s="201">
        <v>9.1999999999999993</v>
      </c>
      <c r="Q78" s="201">
        <v>0.23</v>
      </c>
      <c r="R78" s="201">
        <v>0.44</v>
      </c>
      <c r="S78" s="201">
        <v>0.28000000000000003</v>
      </c>
      <c r="T78" s="201">
        <v>0</v>
      </c>
      <c r="U78" s="201">
        <v>2.17</v>
      </c>
      <c r="V78" s="201">
        <v>0.22</v>
      </c>
      <c r="W78" s="201">
        <v>0.47</v>
      </c>
      <c r="X78" s="201">
        <v>1.53</v>
      </c>
      <c r="Y78" s="201">
        <v>0</v>
      </c>
      <c r="Z78" s="201">
        <v>2.67</v>
      </c>
      <c r="AA78" s="201">
        <v>0.94</v>
      </c>
      <c r="AB78" s="201">
        <v>0</v>
      </c>
      <c r="AC78" s="201">
        <v>13.17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58.34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17.829999999999998</v>
      </c>
      <c r="K79" s="201">
        <v>0.32</v>
      </c>
      <c r="L79" s="201">
        <v>11.27</v>
      </c>
      <c r="M79" s="201">
        <v>0.98</v>
      </c>
      <c r="N79" s="201">
        <v>1.24</v>
      </c>
      <c r="O79" s="201">
        <v>0</v>
      </c>
      <c r="P79" s="201">
        <v>9.1999999999999993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2.17</v>
      </c>
      <c r="V79" s="201">
        <v>0.22</v>
      </c>
      <c r="W79" s="201">
        <v>0.47</v>
      </c>
      <c r="X79" s="201">
        <v>1.53</v>
      </c>
      <c r="Y79" s="201">
        <v>0</v>
      </c>
      <c r="Z79" s="201">
        <v>2.5</v>
      </c>
      <c r="AA79" s="201">
        <v>0.94</v>
      </c>
      <c r="AB79" s="201">
        <v>0</v>
      </c>
      <c r="AC79" s="201">
        <v>13.17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58.34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19.66</v>
      </c>
      <c r="H80" s="201">
        <v>0</v>
      </c>
      <c r="I80" s="201">
        <v>0</v>
      </c>
      <c r="J80" s="201">
        <v>17.829999999999998</v>
      </c>
      <c r="K80" s="201">
        <v>0.32</v>
      </c>
      <c r="L80" s="201">
        <v>11.27</v>
      </c>
      <c r="M80" s="201">
        <v>0.98</v>
      </c>
      <c r="N80" s="201">
        <v>1.24</v>
      </c>
      <c r="O80" s="201">
        <v>0</v>
      </c>
      <c r="P80" s="201">
        <v>9.1999999999999993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2.17</v>
      </c>
      <c r="V80" s="201">
        <v>0.22</v>
      </c>
      <c r="W80" s="201">
        <v>0.47</v>
      </c>
      <c r="X80" s="201">
        <v>1.53</v>
      </c>
      <c r="Y80" s="201">
        <v>0</v>
      </c>
      <c r="Z80" s="201">
        <v>2.5</v>
      </c>
      <c r="AA80" s="201">
        <v>0.94</v>
      </c>
      <c r="AB80" s="201">
        <v>0</v>
      </c>
      <c r="AC80" s="201">
        <v>13.17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58.34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19.16</v>
      </c>
      <c r="H81" s="201">
        <v>0</v>
      </c>
      <c r="I81" s="201">
        <v>0</v>
      </c>
      <c r="J81" s="201">
        <v>17.829999999999998</v>
      </c>
      <c r="K81" s="201">
        <v>0.32</v>
      </c>
      <c r="L81" s="201">
        <v>11.27</v>
      </c>
      <c r="M81" s="201">
        <v>0.98</v>
      </c>
      <c r="N81" s="201">
        <v>1.24</v>
      </c>
      <c r="O81" s="201">
        <v>0</v>
      </c>
      <c r="P81" s="201">
        <v>9.1999999999999993</v>
      </c>
      <c r="Q81" s="201">
        <v>0.23</v>
      </c>
      <c r="R81" s="201">
        <v>0.44</v>
      </c>
      <c r="S81" s="201">
        <v>0.28000000000000003</v>
      </c>
      <c r="T81" s="201">
        <v>0</v>
      </c>
      <c r="U81" s="201">
        <v>2.17</v>
      </c>
      <c r="V81" s="201">
        <v>0.22</v>
      </c>
      <c r="W81" s="201">
        <v>0.47</v>
      </c>
      <c r="X81" s="201">
        <v>1.53</v>
      </c>
      <c r="Y81" s="201">
        <v>0</v>
      </c>
      <c r="Z81" s="201">
        <v>2.5</v>
      </c>
      <c r="AA81" s="201">
        <v>0.94</v>
      </c>
      <c r="AB81" s="201">
        <v>0</v>
      </c>
      <c r="AC81" s="201">
        <v>13.17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58.34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16.66</v>
      </c>
      <c r="H82" s="201">
        <v>0</v>
      </c>
      <c r="I82" s="201">
        <v>0</v>
      </c>
      <c r="J82" s="201">
        <v>17.829999999999998</v>
      </c>
      <c r="K82" s="201">
        <v>0.32</v>
      </c>
      <c r="L82" s="201">
        <v>11.27</v>
      </c>
      <c r="M82" s="201">
        <v>0.98</v>
      </c>
      <c r="N82" s="201">
        <v>1.24</v>
      </c>
      <c r="O82" s="201">
        <v>0</v>
      </c>
      <c r="P82" s="201">
        <v>9.1999999999999993</v>
      </c>
      <c r="Q82" s="201">
        <v>0.23</v>
      </c>
      <c r="R82" s="201">
        <v>0.44</v>
      </c>
      <c r="S82" s="201">
        <v>0.28000000000000003</v>
      </c>
      <c r="T82" s="201">
        <v>0</v>
      </c>
      <c r="U82" s="201">
        <v>2.17</v>
      </c>
      <c r="V82" s="201">
        <v>0.22</v>
      </c>
      <c r="W82" s="201">
        <v>0.47</v>
      </c>
      <c r="X82" s="201">
        <v>1.53</v>
      </c>
      <c r="Y82" s="201">
        <v>0</v>
      </c>
      <c r="Z82" s="201">
        <v>2.5</v>
      </c>
      <c r="AA82" s="201">
        <v>0.94</v>
      </c>
      <c r="AB82" s="201">
        <v>0</v>
      </c>
      <c r="AC82" s="201">
        <v>13.17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58.34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17.829999999999998</v>
      </c>
      <c r="K83" s="201">
        <v>0.32</v>
      </c>
      <c r="L83" s="201">
        <v>11.27</v>
      </c>
      <c r="M83" s="201">
        <v>0.98</v>
      </c>
      <c r="N83" s="201">
        <v>1.24</v>
      </c>
      <c r="O83" s="201">
        <v>0</v>
      </c>
      <c r="P83" s="201">
        <v>9.1999999999999993</v>
      </c>
      <c r="Q83" s="201">
        <v>0.23</v>
      </c>
      <c r="R83" s="201">
        <v>0.44</v>
      </c>
      <c r="S83" s="201">
        <v>0.28000000000000003</v>
      </c>
      <c r="T83" s="201">
        <v>0</v>
      </c>
      <c r="U83" s="201">
        <v>2.17</v>
      </c>
      <c r="V83" s="201">
        <v>0.22</v>
      </c>
      <c r="W83" s="201">
        <v>0.47</v>
      </c>
      <c r="X83" s="201">
        <v>1.53</v>
      </c>
      <c r="Y83" s="201">
        <v>0</v>
      </c>
      <c r="Z83" s="201">
        <v>2.5</v>
      </c>
      <c r="AA83" s="201">
        <v>0.94</v>
      </c>
      <c r="AB83" s="201">
        <v>0</v>
      </c>
      <c r="AC83" s="201">
        <v>13.17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58.34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17.829999999999998</v>
      </c>
      <c r="K84" s="201">
        <v>0.32</v>
      </c>
      <c r="L84" s="201">
        <v>11.27</v>
      </c>
      <c r="M84" s="201">
        <v>0.98</v>
      </c>
      <c r="N84" s="201">
        <v>1.24</v>
      </c>
      <c r="O84" s="201">
        <v>0</v>
      </c>
      <c r="P84" s="201">
        <v>9.1999999999999993</v>
      </c>
      <c r="Q84" s="201">
        <v>0.23</v>
      </c>
      <c r="R84" s="201">
        <v>0.44</v>
      </c>
      <c r="S84" s="201">
        <v>0.28000000000000003</v>
      </c>
      <c r="T84" s="201">
        <v>0</v>
      </c>
      <c r="U84" s="201">
        <v>2.17</v>
      </c>
      <c r="V84" s="201">
        <v>0.22</v>
      </c>
      <c r="W84" s="201">
        <v>0.47</v>
      </c>
      <c r="X84" s="201">
        <v>1.53</v>
      </c>
      <c r="Y84" s="201">
        <v>0</v>
      </c>
      <c r="Z84" s="201">
        <v>2.5</v>
      </c>
      <c r="AA84" s="201">
        <v>0.94</v>
      </c>
      <c r="AB84" s="201">
        <v>0</v>
      </c>
      <c r="AC84" s="201">
        <v>13.17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58.34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17.829999999999998</v>
      </c>
      <c r="K85" s="201">
        <v>0.32</v>
      </c>
      <c r="L85" s="201">
        <v>11.27</v>
      </c>
      <c r="M85" s="201">
        <v>0.98</v>
      </c>
      <c r="N85" s="201">
        <v>1.24</v>
      </c>
      <c r="O85" s="201">
        <v>0</v>
      </c>
      <c r="P85" s="201">
        <v>9.1999999999999993</v>
      </c>
      <c r="Q85" s="201">
        <v>0.23</v>
      </c>
      <c r="R85" s="201">
        <v>0.44</v>
      </c>
      <c r="S85" s="201">
        <v>0.28000000000000003</v>
      </c>
      <c r="T85" s="201">
        <v>0</v>
      </c>
      <c r="U85" s="201">
        <v>2.17</v>
      </c>
      <c r="V85" s="201">
        <v>0.22</v>
      </c>
      <c r="W85" s="201">
        <v>0.47</v>
      </c>
      <c r="X85" s="201">
        <v>1.53</v>
      </c>
      <c r="Y85" s="201">
        <v>0</v>
      </c>
      <c r="Z85" s="201">
        <v>2.5</v>
      </c>
      <c r="AA85" s="201">
        <v>0.94</v>
      </c>
      <c r="AB85" s="201">
        <v>0</v>
      </c>
      <c r="AC85" s="201">
        <v>13.17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58.34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17.829999999999998</v>
      </c>
      <c r="K86" s="201">
        <v>0.32</v>
      </c>
      <c r="L86" s="201">
        <v>11.27</v>
      </c>
      <c r="M86" s="201">
        <v>0.98</v>
      </c>
      <c r="N86" s="201">
        <v>1.24</v>
      </c>
      <c r="O86" s="201">
        <v>0</v>
      </c>
      <c r="P86" s="201">
        <v>9.1999999999999993</v>
      </c>
      <c r="Q86" s="201">
        <v>0.23</v>
      </c>
      <c r="R86" s="201">
        <v>0.44</v>
      </c>
      <c r="S86" s="201">
        <v>0.28000000000000003</v>
      </c>
      <c r="T86" s="201">
        <v>0</v>
      </c>
      <c r="U86" s="201">
        <v>2.17</v>
      </c>
      <c r="V86" s="201">
        <v>0.22</v>
      </c>
      <c r="W86" s="201">
        <v>0.47</v>
      </c>
      <c r="X86" s="201">
        <v>1.53</v>
      </c>
      <c r="Y86" s="201">
        <v>0</v>
      </c>
      <c r="Z86" s="201">
        <v>2.5</v>
      </c>
      <c r="AA86" s="201">
        <v>0.94</v>
      </c>
      <c r="AB86" s="201">
        <v>0</v>
      </c>
      <c r="AC86" s="201">
        <v>12.52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58.34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17.829999999999998</v>
      </c>
      <c r="K87" s="201">
        <v>0.32</v>
      </c>
      <c r="L87" s="201">
        <v>11.27</v>
      </c>
      <c r="M87" s="201">
        <v>0.98</v>
      </c>
      <c r="N87" s="201">
        <v>1.24</v>
      </c>
      <c r="O87" s="201">
        <v>0</v>
      </c>
      <c r="P87" s="201">
        <v>9.1999999999999993</v>
      </c>
      <c r="Q87" s="201">
        <v>0.23</v>
      </c>
      <c r="R87" s="201">
        <v>0.44</v>
      </c>
      <c r="S87" s="201">
        <v>0.28000000000000003</v>
      </c>
      <c r="T87" s="201">
        <v>0</v>
      </c>
      <c r="U87" s="201">
        <v>2.17</v>
      </c>
      <c r="V87" s="201">
        <v>0.22</v>
      </c>
      <c r="W87" s="201">
        <v>0.47</v>
      </c>
      <c r="X87" s="201">
        <v>1.53</v>
      </c>
      <c r="Y87" s="201">
        <v>0</v>
      </c>
      <c r="Z87" s="201">
        <v>2.5</v>
      </c>
      <c r="AA87" s="201">
        <v>0.94</v>
      </c>
      <c r="AB87" s="201">
        <v>0</v>
      </c>
      <c r="AC87" s="201">
        <v>12.2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58.34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17.829999999999998</v>
      </c>
      <c r="K88" s="201">
        <v>0.32</v>
      </c>
      <c r="L88" s="201">
        <v>11.27</v>
      </c>
      <c r="M88" s="201">
        <v>0.98</v>
      </c>
      <c r="N88" s="201">
        <v>1.24</v>
      </c>
      <c r="O88" s="201">
        <v>0</v>
      </c>
      <c r="P88" s="201">
        <v>9.1999999999999993</v>
      </c>
      <c r="Q88" s="201">
        <v>0.23</v>
      </c>
      <c r="R88" s="201">
        <v>0.44</v>
      </c>
      <c r="S88" s="201">
        <v>0.28000000000000003</v>
      </c>
      <c r="T88" s="201">
        <v>0</v>
      </c>
      <c r="U88" s="201">
        <v>2.17</v>
      </c>
      <c r="V88" s="201">
        <v>0.22</v>
      </c>
      <c r="W88" s="201">
        <v>0.47</v>
      </c>
      <c r="X88" s="201">
        <v>1.53</v>
      </c>
      <c r="Y88" s="201">
        <v>0</v>
      </c>
      <c r="Z88" s="201">
        <v>2.5</v>
      </c>
      <c r="AA88" s="201">
        <v>0.94</v>
      </c>
      <c r="AB88" s="201">
        <v>0</v>
      </c>
      <c r="AC88" s="201">
        <v>12.2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58.34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17.829999999999998</v>
      </c>
      <c r="K89" s="201">
        <v>0.32</v>
      </c>
      <c r="L89" s="201">
        <v>11.27</v>
      </c>
      <c r="M89" s="201">
        <v>0.98</v>
      </c>
      <c r="N89" s="201">
        <v>1.24</v>
      </c>
      <c r="O89" s="201">
        <v>0</v>
      </c>
      <c r="P89" s="201">
        <v>9.1999999999999993</v>
      </c>
      <c r="Q89" s="201">
        <v>0.23</v>
      </c>
      <c r="R89" s="201">
        <v>0.44</v>
      </c>
      <c r="S89" s="201">
        <v>0.28000000000000003</v>
      </c>
      <c r="T89" s="201">
        <v>0</v>
      </c>
      <c r="U89" s="201">
        <v>2.17</v>
      </c>
      <c r="V89" s="201">
        <v>0.22</v>
      </c>
      <c r="W89" s="201">
        <v>0.47</v>
      </c>
      <c r="X89" s="201">
        <v>2.29</v>
      </c>
      <c r="Y89" s="201">
        <v>0</v>
      </c>
      <c r="Z89" s="201">
        <v>2.5</v>
      </c>
      <c r="AA89" s="201">
        <v>0.94</v>
      </c>
      <c r="AB89" s="201">
        <v>0</v>
      </c>
      <c r="AC89" s="201">
        <v>12.2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58.34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17.829999999999998</v>
      </c>
      <c r="K90" s="201">
        <v>0.32</v>
      </c>
      <c r="L90" s="201">
        <v>11.27</v>
      </c>
      <c r="M90" s="201">
        <v>0.98</v>
      </c>
      <c r="N90" s="201">
        <v>1.24</v>
      </c>
      <c r="O90" s="201">
        <v>0</v>
      </c>
      <c r="P90" s="201">
        <v>9.1999999999999993</v>
      </c>
      <c r="Q90" s="201">
        <v>0.23</v>
      </c>
      <c r="R90" s="201">
        <v>0.44</v>
      </c>
      <c r="S90" s="201">
        <v>0.28000000000000003</v>
      </c>
      <c r="T90" s="201">
        <v>0</v>
      </c>
      <c r="U90" s="201">
        <v>2.17</v>
      </c>
      <c r="V90" s="201">
        <v>0.22</v>
      </c>
      <c r="W90" s="201">
        <v>0.47</v>
      </c>
      <c r="X90" s="201">
        <v>2.29</v>
      </c>
      <c r="Y90" s="201">
        <v>0</v>
      </c>
      <c r="Z90" s="201">
        <v>2.5</v>
      </c>
      <c r="AA90" s="201">
        <v>0.94</v>
      </c>
      <c r="AB90" s="201">
        <v>0</v>
      </c>
      <c r="AC90" s="201">
        <v>12.2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58.34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17.829999999999998</v>
      </c>
      <c r="K91" s="201">
        <v>0.32</v>
      </c>
      <c r="L91" s="201">
        <v>11.27</v>
      </c>
      <c r="M91" s="201">
        <v>0.98</v>
      </c>
      <c r="N91" s="201">
        <v>1.24</v>
      </c>
      <c r="O91" s="201">
        <v>0</v>
      </c>
      <c r="P91" s="201">
        <v>9.1999999999999993</v>
      </c>
      <c r="Q91" s="201">
        <v>0.23</v>
      </c>
      <c r="R91" s="201">
        <v>0.44</v>
      </c>
      <c r="S91" s="201">
        <v>0.28000000000000003</v>
      </c>
      <c r="T91" s="201">
        <v>0</v>
      </c>
      <c r="U91" s="201">
        <v>2.17</v>
      </c>
      <c r="V91" s="201">
        <v>0.22</v>
      </c>
      <c r="W91" s="201">
        <v>0.47</v>
      </c>
      <c r="X91" s="201">
        <v>2.29</v>
      </c>
      <c r="Y91" s="201">
        <v>0</v>
      </c>
      <c r="Z91" s="201">
        <v>2.5</v>
      </c>
      <c r="AA91" s="201">
        <v>0.94</v>
      </c>
      <c r="AB91" s="201">
        <v>0</v>
      </c>
      <c r="AC91" s="201">
        <v>12.2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58.34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17.829999999999998</v>
      </c>
      <c r="K92" s="201">
        <v>0.32</v>
      </c>
      <c r="L92" s="201">
        <v>11.27</v>
      </c>
      <c r="M92" s="201">
        <v>0.98</v>
      </c>
      <c r="N92" s="201">
        <v>1.24</v>
      </c>
      <c r="O92" s="201">
        <v>0</v>
      </c>
      <c r="P92" s="201">
        <v>9.1999999999999993</v>
      </c>
      <c r="Q92" s="201">
        <v>0.23</v>
      </c>
      <c r="R92" s="201">
        <v>0.44</v>
      </c>
      <c r="S92" s="201">
        <v>0.28000000000000003</v>
      </c>
      <c r="T92" s="201">
        <v>0</v>
      </c>
      <c r="U92" s="201">
        <v>2.17</v>
      </c>
      <c r="V92" s="201">
        <v>0.22</v>
      </c>
      <c r="W92" s="201">
        <v>0.47</v>
      </c>
      <c r="X92" s="201">
        <v>2.29</v>
      </c>
      <c r="Y92" s="201">
        <v>0</v>
      </c>
      <c r="Z92" s="201">
        <v>2.5</v>
      </c>
      <c r="AA92" s="201">
        <v>0.94</v>
      </c>
      <c r="AB92" s="201">
        <v>0</v>
      </c>
      <c r="AC92" s="201">
        <v>12.2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58.34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17.829999999999998</v>
      </c>
      <c r="K93" s="201">
        <v>0.32</v>
      </c>
      <c r="L93" s="201">
        <v>11.27</v>
      </c>
      <c r="M93" s="201">
        <v>0.98</v>
      </c>
      <c r="N93" s="201">
        <v>1.24</v>
      </c>
      <c r="O93" s="201">
        <v>0</v>
      </c>
      <c r="P93" s="201">
        <v>9.1999999999999993</v>
      </c>
      <c r="Q93" s="201">
        <v>0.23</v>
      </c>
      <c r="R93" s="201">
        <v>0.44</v>
      </c>
      <c r="S93" s="201">
        <v>0.28000000000000003</v>
      </c>
      <c r="T93" s="201">
        <v>0</v>
      </c>
      <c r="U93" s="201">
        <v>2.17</v>
      </c>
      <c r="V93" s="201">
        <v>0.22</v>
      </c>
      <c r="W93" s="201">
        <v>0.47</v>
      </c>
      <c r="X93" s="201">
        <v>2.29</v>
      </c>
      <c r="Y93" s="201">
        <v>0</v>
      </c>
      <c r="Z93" s="201">
        <v>2.5</v>
      </c>
      <c r="AA93" s="201">
        <v>0.94</v>
      </c>
      <c r="AB93" s="201">
        <v>0</v>
      </c>
      <c r="AC93" s="201">
        <v>14.98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58.34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17.829999999999998</v>
      </c>
      <c r="K94" s="201">
        <v>0.32</v>
      </c>
      <c r="L94" s="201">
        <v>11.27</v>
      </c>
      <c r="M94" s="201">
        <v>0.98</v>
      </c>
      <c r="N94" s="201">
        <v>1.24</v>
      </c>
      <c r="O94" s="201">
        <v>0</v>
      </c>
      <c r="P94" s="201">
        <v>9.1999999999999993</v>
      </c>
      <c r="Q94" s="201">
        <v>0.23</v>
      </c>
      <c r="R94" s="201">
        <v>0.44</v>
      </c>
      <c r="S94" s="201">
        <v>0.28000000000000003</v>
      </c>
      <c r="T94" s="201">
        <v>0</v>
      </c>
      <c r="U94" s="201">
        <v>2.17</v>
      </c>
      <c r="V94" s="201">
        <v>0.22</v>
      </c>
      <c r="W94" s="201">
        <v>0.47</v>
      </c>
      <c r="X94" s="201">
        <v>2.29</v>
      </c>
      <c r="Y94" s="201">
        <v>0</v>
      </c>
      <c r="Z94" s="201">
        <v>2.5</v>
      </c>
      <c r="AA94" s="201">
        <v>0.94</v>
      </c>
      <c r="AB94" s="201">
        <v>0</v>
      </c>
      <c r="AC94" s="201">
        <v>14.98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58.34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17.829999999999998</v>
      </c>
      <c r="K95" s="201">
        <v>0.32</v>
      </c>
      <c r="L95" s="201">
        <v>11.27</v>
      </c>
      <c r="M95" s="201">
        <v>0.98</v>
      </c>
      <c r="N95" s="201">
        <v>1.24</v>
      </c>
      <c r="O95" s="201">
        <v>0</v>
      </c>
      <c r="P95" s="201">
        <v>9.1999999999999993</v>
      </c>
      <c r="Q95" s="201">
        <v>0.23</v>
      </c>
      <c r="R95" s="201">
        <v>0.44</v>
      </c>
      <c r="S95" s="201">
        <v>0.28000000000000003</v>
      </c>
      <c r="T95" s="201">
        <v>0</v>
      </c>
      <c r="U95" s="201">
        <v>2.17</v>
      </c>
      <c r="V95" s="201">
        <v>0.22</v>
      </c>
      <c r="W95" s="201">
        <v>0.47</v>
      </c>
      <c r="X95" s="201">
        <v>2.29</v>
      </c>
      <c r="Y95" s="201">
        <v>0</v>
      </c>
      <c r="Z95" s="201">
        <v>2.5</v>
      </c>
      <c r="AA95" s="201">
        <v>0.94</v>
      </c>
      <c r="AB95" s="201">
        <v>0</v>
      </c>
      <c r="AC95" s="201">
        <v>14.98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58.34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17.829999999999998</v>
      </c>
      <c r="K96" s="201">
        <v>0.32</v>
      </c>
      <c r="L96" s="201">
        <v>11.27</v>
      </c>
      <c r="M96" s="201">
        <v>0.98</v>
      </c>
      <c r="N96" s="201">
        <v>1.24</v>
      </c>
      <c r="O96" s="201">
        <v>0</v>
      </c>
      <c r="P96" s="201">
        <v>9.1999999999999993</v>
      </c>
      <c r="Q96" s="201">
        <v>0.23</v>
      </c>
      <c r="R96" s="201">
        <v>0.44</v>
      </c>
      <c r="S96" s="201">
        <v>0.28000000000000003</v>
      </c>
      <c r="T96" s="201">
        <v>0</v>
      </c>
      <c r="U96" s="201">
        <v>2.17</v>
      </c>
      <c r="V96" s="201">
        <v>0.22</v>
      </c>
      <c r="W96" s="201">
        <v>0.47</v>
      </c>
      <c r="X96" s="201">
        <v>2.29</v>
      </c>
      <c r="Y96" s="201">
        <v>0</v>
      </c>
      <c r="Z96" s="201">
        <v>2.5</v>
      </c>
      <c r="AA96" s="201">
        <v>0.94</v>
      </c>
      <c r="AB96" s="201">
        <v>0</v>
      </c>
      <c r="AC96" s="201">
        <v>14.98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58.34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17.829999999999998</v>
      </c>
      <c r="K97" s="201">
        <v>0.32</v>
      </c>
      <c r="L97" s="201">
        <v>11.27</v>
      </c>
      <c r="M97" s="201">
        <v>0.98</v>
      </c>
      <c r="N97" s="201">
        <v>1.24</v>
      </c>
      <c r="O97" s="201">
        <v>0</v>
      </c>
      <c r="P97" s="201">
        <v>9.1999999999999993</v>
      </c>
      <c r="Q97" s="201">
        <v>0.23</v>
      </c>
      <c r="R97" s="201">
        <v>0.44</v>
      </c>
      <c r="S97" s="201">
        <v>0.28000000000000003</v>
      </c>
      <c r="T97" s="201">
        <v>0</v>
      </c>
      <c r="U97" s="201">
        <v>2.17</v>
      </c>
      <c r="V97" s="201">
        <v>0.22</v>
      </c>
      <c r="W97" s="201">
        <v>0.47</v>
      </c>
      <c r="X97" s="201">
        <v>2.29</v>
      </c>
      <c r="Y97" s="201">
        <v>0</v>
      </c>
      <c r="Z97" s="201">
        <v>2.5</v>
      </c>
      <c r="AA97" s="201">
        <v>0.94</v>
      </c>
      <c r="AB97" s="201">
        <v>0</v>
      </c>
      <c r="AC97" s="201">
        <v>14.98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53.99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17.829999999999998</v>
      </c>
      <c r="K98" s="201">
        <v>0.32</v>
      </c>
      <c r="L98" s="201">
        <v>11.27</v>
      </c>
      <c r="M98" s="201">
        <v>0.98</v>
      </c>
      <c r="N98" s="201">
        <v>1.24</v>
      </c>
      <c r="O98" s="201">
        <v>0</v>
      </c>
      <c r="P98" s="201">
        <v>9.1999999999999993</v>
      </c>
      <c r="Q98" s="201">
        <v>0.23</v>
      </c>
      <c r="R98" s="201">
        <v>0.44</v>
      </c>
      <c r="S98" s="201">
        <v>0.28000000000000003</v>
      </c>
      <c r="T98" s="201">
        <v>0</v>
      </c>
      <c r="U98" s="201">
        <v>2.17</v>
      </c>
      <c r="V98" s="201">
        <v>0.22</v>
      </c>
      <c r="W98" s="201">
        <v>0.47</v>
      </c>
      <c r="X98" s="201">
        <v>2.29</v>
      </c>
      <c r="Y98" s="201">
        <v>0</v>
      </c>
      <c r="Z98" s="201">
        <v>2.5</v>
      </c>
      <c r="AA98" s="201">
        <v>0.94</v>
      </c>
      <c r="AB98" s="201">
        <v>0</v>
      </c>
      <c r="AC98" s="201">
        <v>14.98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53.99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0.24159749999999991</v>
      </c>
      <c r="E99">
        <f t="shared" si="0"/>
        <v>0</v>
      </c>
      <c r="F99">
        <f t="shared" si="0"/>
        <v>0</v>
      </c>
      <c r="G99">
        <f t="shared" si="0"/>
        <v>0.47336250000000013</v>
      </c>
      <c r="H99">
        <f t="shared" si="0"/>
        <v>0</v>
      </c>
      <c r="I99">
        <f t="shared" si="0"/>
        <v>0</v>
      </c>
      <c r="J99">
        <f t="shared" si="0"/>
        <v>0.52289499999999922</v>
      </c>
      <c r="K99">
        <f t="shared" si="0"/>
        <v>4.2269999999999947E-2</v>
      </c>
      <c r="L99">
        <f t="shared" si="0"/>
        <v>3.1184224999999994</v>
      </c>
      <c r="M99">
        <f t="shared" si="0"/>
        <v>1.4319999999999977E-2</v>
      </c>
      <c r="N99">
        <f t="shared" si="0"/>
        <v>2.1259999999999987E-2</v>
      </c>
      <c r="O99">
        <f t="shared" si="0"/>
        <v>0</v>
      </c>
      <c r="P99">
        <f t="shared" si="0"/>
        <v>9.6854999999999941E-2</v>
      </c>
      <c r="Q99">
        <f t="shared" si="0"/>
        <v>2.050750000000006E-2</v>
      </c>
      <c r="R99">
        <f t="shared" si="0"/>
        <v>4.3252499999999944E-2</v>
      </c>
      <c r="S99">
        <f t="shared" si="0"/>
        <v>2.9140000000000006E-2</v>
      </c>
      <c r="T99">
        <f t="shared" si="0"/>
        <v>0</v>
      </c>
      <c r="U99">
        <f t="shared" si="0"/>
        <v>5.1932499999999909E-2</v>
      </c>
      <c r="V99">
        <f t="shared" si="0"/>
        <v>1.5872499999999991E-2</v>
      </c>
      <c r="W99">
        <f t="shared" si="0"/>
        <v>3.3539999999999986E-2</v>
      </c>
      <c r="X99">
        <f t="shared" si="0"/>
        <v>0.10846250000000002</v>
      </c>
      <c r="Y99">
        <f t="shared" si="0"/>
        <v>0</v>
      </c>
      <c r="Z99">
        <f t="shared" si="0"/>
        <v>0.3565250000000007</v>
      </c>
      <c r="AA99">
        <f t="shared" si="0"/>
        <v>9.6964999999999954E-2</v>
      </c>
      <c r="AB99">
        <f t="shared" si="0"/>
        <v>0</v>
      </c>
      <c r="AC99">
        <f t="shared" si="0"/>
        <v>0.29803250000000003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2.8805549999999989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-20.742000000000001</v>
      </c>
      <c r="G19" s="82">
        <v>-20.742000000000001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20.742000000000001</v>
      </c>
      <c r="AF19" s="82">
        <v>0</v>
      </c>
      <c r="AG19" s="82">
        <v>0</v>
      </c>
      <c r="AH19" s="82">
        <v>0</v>
      </c>
      <c r="AI19" s="82">
        <v>20.742000000000001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20.742000000000001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-20.742000000000001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207.42000000000002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207.42000000000002</v>
      </c>
      <c r="DF19" s="81">
        <f t="shared" si="31"/>
        <v>20.742000000000001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-20.742000000000001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-5</v>
      </c>
      <c r="D20" s="82">
        <v>0</v>
      </c>
      <c r="E20" s="82">
        <v>0</v>
      </c>
      <c r="F20" s="82">
        <v>-46.972000000000001</v>
      </c>
      <c r="G20" s="82">
        <v>-51.972000000000001</v>
      </c>
      <c r="H20" s="76"/>
      <c r="I20" s="31">
        <v>18</v>
      </c>
      <c r="J20" s="82">
        <v>5</v>
      </c>
      <c r="K20" s="82">
        <v>0</v>
      </c>
      <c r="L20" s="82">
        <v>0</v>
      </c>
      <c r="M20" s="82">
        <v>0</v>
      </c>
      <c r="N20" s="82">
        <v>5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46.972000000000001</v>
      </c>
      <c r="AF20" s="82">
        <v>0</v>
      </c>
      <c r="AG20" s="82">
        <v>0</v>
      </c>
      <c r="AH20" s="82">
        <v>0</v>
      </c>
      <c r="AI20" s="82">
        <v>46.972000000000001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5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-5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46.972000000000001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-46.972000000000001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50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50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469.72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469.72</v>
      </c>
      <c r="DF20" s="81">
        <f t="shared" si="31"/>
        <v>51.972000000000001</v>
      </c>
      <c r="DG20" s="81">
        <f t="shared" si="32"/>
        <v>-5</v>
      </c>
      <c r="DH20" s="81">
        <f t="shared" si="33"/>
        <v>0</v>
      </c>
      <c r="DI20" s="81">
        <f t="shared" si="34"/>
        <v>0</v>
      </c>
      <c r="DJ20" s="81">
        <f t="shared" si="35"/>
        <v>-46.972000000000001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-35</v>
      </c>
      <c r="D21" s="82">
        <v>0</v>
      </c>
      <c r="E21" s="82">
        <v>0</v>
      </c>
      <c r="F21" s="82">
        <v>-68.7</v>
      </c>
      <c r="G21" s="82">
        <v>-103.7</v>
      </c>
      <c r="H21" s="76"/>
      <c r="I21" s="31">
        <v>19</v>
      </c>
      <c r="J21" s="82">
        <v>35</v>
      </c>
      <c r="K21" s="82">
        <v>0</v>
      </c>
      <c r="L21" s="82">
        <v>0</v>
      </c>
      <c r="M21" s="82">
        <v>0</v>
      </c>
      <c r="N21" s="82">
        <v>35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68.7</v>
      </c>
      <c r="AF21" s="82">
        <v>0</v>
      </c>
      <c r="AG21" s="82">
        <v>0</v>
      </c>
      <c r="AH21" s="82">
        <v>0</v>
      </c>
      <c r="AI21" s="82">
        <v>68.7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35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-35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68.7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-68.7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350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350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687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687</v>
      </c>
      <c r="DF21" s="81">
        <f t="shared" si="31"/>
        <v>103.7</v>
      </c>
      <c r="DG21" s="81">
        <f t="shared" si="32"/>
        <v>-35</v>
      </c>
      <c r="DH21" s="81">
        <f t="shared" si="33"/>
        <v>0</v>
      </c>
      <c r="DI21" s="81">
        <f t="shared" si="34"/>
        <v>0</v>
      </c>
      <c r="DJ21" s="81">
        <f t="shared" si="35"/>
        <v>-68.7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-42.335999999999999</v>
      </c>
      <c r="D22" s="82">
        <v>0</v>
      </c>
      <c r="E22" s="82">
        <v>0</v>
      </c>
      <c r="F22" s="82">
        <v>-57.664000000000001</v>
      </c>
      <c r="G22" s="82">
        <v>-100</v>
      </c>
      <c r="H22" s="76"/>
      <c r="I22" s="31">
        <v>20</v>
      </c>
      <c r="J22" s="82">
        <v>42.335999999999999</v>
      </c>
      <c r="K22" s="82">
        <v>0</v>
      </c>
      <c r="L22" s="82">
        <v>0</v>
      </c>
      <c r="M22" s="82">
        <v>0</v>
      </c>
      <c r="N22" s="82">
        <v>42.335999999999999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57.664000000000001</v>
      </c>
      <c r="AF22" s="82">
        <v>0</v>
      </c>
      <c r="AG22" s="82">
        <v>0</v>
      </c>
      <c r="AH22" s="82">
        <v>0</v>
      </c>
      <c r="AI22" s="82">
        <v>57.664000000000001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42.335999999999999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-42.335999999999999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57.664000000000001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-57.664000000000001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423.36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423.36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576.64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576.64</v>
      </c>
      <c r="DF22" s="81">
        <f t="shared" si="31"/>
        <v>100</v>
      </c>
      <c r="DG22" s="81">
        <f t="shared" si="32"/>
        <v>-42.335999999999999</v>
      </c>
      <c r="DH22" s="81">
        <f t="shared" si="33"/>
        <v>0</v>
      </c>
      <c r="DI22" s="81">
        <f t="shared" si="34"/>
        <v>0</v>
      </c>
      <c r="DJ22" s="81">
        <f t="shared" si="35"/>
        <v>-57.664000000000001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-24.132000000000001</v>
      </c>
      <c r="D23" s="82">
        <v>0</v>
      </c>
      <c r="E23" s="82">
        <v>0</v>
      </c>
      <c r="F23" s="82">
        <v>-32.868000000000002</v>
      </c>
      <c r="G23" s="82">
        <v>-57</v>
      </c>
      <c r="H23" s="76"/>
      <c r="I23" s="31">
        <v>21</v>
      </c>
      <c r="J23" s="82">
        <v>24.132000000000001</v>
      </c>
      <c r="K23" s="82">
        <v>0</v>
      </c>
      <c r="L23" s="82">
        <v>0</v>
      </c>
      <c r="M23" s="82">
        <v>0</v>
      </c>
      <c r="N23" s="82">
        <v>24.132000000000001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32.868000000000002</v>
      </c>
      <c r="AF23" s="82">
        <v>0</v>
      </c>
      <c r="AG23" s="82">
        <v>0</v>
      </c>
      <c r="AH23" s="82">
        <v>0</v>
      </c>
      <c r="AI23" s="82">
        <v>32.868000000000002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24.132000000000001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-24.132000000000001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32.868000000000002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-32.868000000000002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241.32000000000002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241.32000000000002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328.68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328.68</v>
      </c>
      <c r="DF23" s="81">
        <f t="shared" si="31"/>
        <v>57</v>
      </c>
      <c r="DG23" s="81">
        <f t="shared" si="32"/>
        <v>-24.132000000000001</v>
      </c>
      <c r="DH23" s="81">
        <f t="shared" si="33"/>
        <v>0</v>
      </c>
      <c r="DI23" s="81">
        <f t="shared" si="34"/>
        <v>0</v>
      </c>
      <c r="DJ23" s="81">
        <f t="shared" si="35"/>
        <v>-32.868000000000002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-4.657</v>
      </c>
      <c r="D24" s="82">
        <v>0</v>
      </c>
      <c r="E24" s="82">
        <v>0</v>
      </c>
      <c r="F24" s="82">
        <v>-6.343</v>
      </c>
      <c r="G24" s="82">
        <v>-11</v>
      </c>
      <c r="H24" s="76"/>
      <c r="I24" s="31">
        <v>22</v>
      </c>
      <c r="J24" s="82">
        <v>4.657</v>
      </c>
      <c r="K24" s="82">
        <v>0</v>
      </c>
      <c r="L24" s="82">
        <v>0</v>
      </c>
      <c r="M24" s="82">
        <v>0</v>
      </c>
      <c r="N24" s="82">
        <v>4.657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6.343</v>
      </c>
      <c r="AF24" s="82">
        <v>0</v>
      </c>
      <c r="AG24" s="82">
        <v>0</v>
      </c>
      <c r="AH24" s="82">
        <v>0</v>
      </c>
      <c r="AI24" s="82">
        <v>6.343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4.657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-4.657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6.343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-6.343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46.57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46.57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63.43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63.43</v>
      </c>
      <c r="DF24" s="81">
        <f t="shared" si="31"/>
        <v>11</v>
      </c>
      <c r="DG24" s="81">
        <f t="shared" si="32"/>
        <v>-4.657</v>
      </c>
      <c r="DH24" s="81">
        <f t="shared" si="33"/>
        <v>0</v>
      </c>
      <c r="DI24" s="81">
        <f t="shared" si="34"/>
        <v>0</v>
      </c>
      <c r="DJ24" s="81">
        <f t="shared" si="35"/>
        <v>-6.343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-2.54</v>
      </c>
      <c r="D27" s="82">
        <v>0</v>
      </c>
      <c r="E27" s="82">
        <v>0</v>
      </c>
      <c r="F27" s="82">
        <v>-3.46</v>
      </c>
      <c r="G27" s="82">
        <v>-6</v>
      </c>
      <c r="H27" s="76"/>
      <c r="I27" s="31">
        <v>25</v>
      </c>
      <c r="J27" s="82">
        <v>2.54</v>
      </c>
      <c r="K27" s="82">
        <v>0</v>
      </c>
      <c r="L27" s="82">
        <v>0</v>
      </c>
      <c r="M27" s="82">
        <v>0</v>
      </c>
      <c r="N27" s="82">
        <v>2.54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3.46</v>
      </c>
      <c r="AF27" s="82">
        <v>0</v>
      </c>
      <c r="AG27" s="82">
        <v>0</v>
      </c>
      <c r="AH27" s="82">
        <v>0</v>
      </c>
      <c r="AI27" s="82">
        <v>3.46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2.54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-2.54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3.46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-3.46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25.4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25.4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34.6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34.6</v>
      </c>
      <c r="DF27" s="81">
        <f t="shared" si="31"/>
        <v>6</v>
      </c>
      <c r="DG27" s="81">
        <f t="shared" si="32"/>
        <v>-2.54</v>
      </c>
      <c r="DH27" s="81">
        <f t="shared" si="33"/>
        <v>0</v>
      </c>
      <c r="DI27" s="81">
        <f t="shared" si="34"/>
        <v>0</v>
      </c>
      <c r="DJ27" s="81">
        <f t="shared" si="35"/>
        <v>-3.46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2.8416250000000001E-2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-2.8416250000000001E-2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5.918724999999999E-2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-5.918724999999999E-2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2.8416250000000004E-2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2.8416250000000004E-2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5.9187249999999997E-2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5.9187249999999997E-2</v>
      </c>
      <c r="DE99" s="86"/>
      <c r="DF99" s="81">
        <f t="shared" si="59"/>
        <v>8.7603499999999987E-2</v>
      </c>
      <c r="DG99" s="81">
        <f t="shared" si="60"/>
        <v>-2.8416250000000001E-2</v>
      </c>
      <c r="DH99" s="81">
        <f t="shared" si="61"/>
        <v>0</v>
      </c>
      <c r="DI99" s="81">
        <f t="shared" si="62"/>
        <v>0</v>
      </c>
      <c r="DJ99" s="81">
        <f t="shared" si="63"/>
        <v>-5.918724999999999E-2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685.22990000000004</v>
      </c>
      <c r="H3" s="173">
        <f t="shared" ref="H3:H66" ca="1" si="2">INDIRECT("ISGS_Delhi_pp!" &amp; $V$3 &amp; X3)</f>
        <v>661.79503699999998</v>
      </c>
      <c r="I3" s="177">
        <f ca="1">INDIRECT("BRPL_EOD!" &amp; $V$3 &amp; X3)</f>
        <v>494.32</v>
      </c>
      <c r="J3" s="175">
        <f ca="1">INDIRECT("BYPL_EOD!" &amp; $V$3 &amp; X3)</f>
        <v>158.44</v>
      </c>
      <c r="K3" s="175">
        <f ca="1">INDIRECT("TPDDL_EOD!" &amp; $V$3 &amp; X3)</f>
        <v>9.0399999999999991</v>
      </c>
      <c r="L3" s="175">
        <f ca="1">INDIRECT("NDMC_EOD!" &amp; $V$3 &amp; X3)</f>
        <v>0</v>
      </c>
      <c r="M3" s="176">
        <f ca="1">SUM(I3:L3)</f>
        <v>661.8</v>
      </c>
      <c r="N3" s="174">
        <f ca="1">INDIRECT("BRPL_ISGS_exbus!" &amp; $V$3 &amp; X3)</f>
        <v>494.31629297346632</v>
      </c>
      <c r="O3" s="175">
        <f ca="1">INDIRECT("BYPL_ISGS_exbus!" &amp; $V$3 &amp; X3)</f>
        <v>158.43881181970383</v>
      </c>
      <c r="P3" s="175">
        <f ca="1">INDIRECT("TPDDL_ISGS_exbus!" &amp; $V$3 &amp; X3)</f>
        <v>9.0399322068298567</v>
      </c>
      <c r="Q3" s="175">
        <f ca="1">INDIRECT("NDMC_ISGS_exbus!" &amp; $V$3 &amp; X3)</f>
        <v>0</v>
      </c>
      <c r="R3" s="176">
        <f ca="1">SUM(N3:Q3)</f>
        <v>661.79503699999998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685.22990000000004</v>
      </c>
      <c r="H4" s="181">
        <f t="shared" ca="1" si="2"/>
        <v>661.79503699999998</v>
      </c>
      <c r="I4" s="182">
        <f t="shared" ref="I4:I67" ca="1" si="5">INDIRECT("BRPL_EOD!" &amp; $V$3 &amp; X4)</f>
        <v>494.32</v>
      </c>
      <c r="J4" s="179">
        <f t="shared" ref="J4:J67" ca="1" si="6">INDIRECT("BYPL_EOD!" &amp; $V$3 &amp; X4)</f>
        <v>158.44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0</v>
      </c>
      <c r="M4" s="180">
        <f t="shared" ref="M4:M67" ca="1" si="9">SUM(I4:L4)</f>
        <v>661.8</v>
      </c>
      <c r="N4" s="178">
        <f t="shared" ref="N4:N67" ca="1" si="10">INDIRECT("BRPL_ISGS_exbus!" &amp; $V$3 &amp; X4)</f>
        <v>494.31629297346632</v>
      </c>
      <c r="O4" s="179">
        <f t="shared" ref="O4:O67" ca="1" si="11">INDIRECT("BYPL_ISGS_exbus!" &amp; $V$3 &amp; X4)</f>
        <v>158.43881181970383</v>
      </c>
      <c r="P4" s="179">
        <f t="shared" ref="P4:P67" ca="1" si="12">INDIRECT("TPDDL_ISGS_exbus!" &amp; $V$3 &amp; X4)</f>
        <v>9.0399322068298567</v>
      </c>
      <c r="Q4" s="179">
        <f t="shared" ref="Q4:Q67" ca="1" si="13">INDIRECT("NDMC_ISGS_exbus!" &amp; $V$3 &amp; X4)</f>
        <v>0</v>
      </c>
      <c r="R4" s="180">
        <f t="shared" ref="R4:R67" ca="1" si="14">SUM(N4:Q4)</f>
        <v>661.79503699999998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685.22990000000004</v>
      </c>
      <c r="H5" s="181">
        <f t="shared" ca="1" si="2"/>
        <v>661.79503699999998</v>
      </c>
      <c r="I5" s="182">
        <f t="shared" ca="1" si="5"/>
        <v>494.32</v>
      </c>
      <c r="J5" s="179">
        <f t="shared" ca="1" si="6"/>
        <v>158.44</v>
      </c>
      <c r="K5" s="179">
        <f t="shared" ca="1" si="7"/>
        <v>9.0399999999999991</v>
      </c>
      <c r="L5" s="179">
        <f t="shared" ca="1" si="8"/>
        <v>0</v>
      </c>
      <c r="M5" s="180">
        <f t="shared" ca="1" si="9"/>
        <v>661.8</v>
      </c>
      <c r="N5" s="178">
        <f t="shared" ca="1" si="10"/>
        <v>494.31629297346632</v>
      </c>
      <c r="O5" s="179">
        <f t="shared" ca="1" si="11"/>
        <v>158.43881181970383</v>
      </c>
      <c r="P5" s="179">
        <f t="shared" ca="1" si="12"/>
        <v>9.0399322068298567</v>
      </c>
      <c r="Q5" s="179">
        <f t="shared" ca="1" si="13"/>
        <v>0</v>
      </c>
      <c r="R5" s="180">
        <f t="shared" ca="1" si="14"/>
        <v>661.79503699999998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685.22990000000004</v>
      </c>
      <c r="H6" s="181">
        <f t="shared" ca="1" si="2"/>
        <v>661.79503699999998</v>
      </c>
      <c r="I6" s="182">
        <f t="shared" ca="1" si="5"/>
        <v>494.32</v>
      </c>
      <c r="J6" s="179">
        <f t="shared" ca="1" si="6"/>
        <v>158.44</v>
      </c>
      <c r="K6" s="179">
        <f t="shared" ca="1" si="7"/>
        <v>9.0399999999999991</v>
      </c>
      <c r="L6" s="179">
        <f t="shared" ca="1" si="8"/>
        <v>0</v>
      </c>
      <c r="M6" s="180">
        <f t="shared" ca="1" si="9"/>
        <v>661.8</v>
      </c>
      <c r="N6" s="178">
        <f t="shared" ca="1" si="10"/>
        <v>494.31629297346632</v>
      </c>
      <c r="O6" s="179">
        <f t="shared" ca="1" si="11"/>
        <v>158.43881181970383</v>
      </c>
      <c r="P6" s="179">
        <f t="shared" ca="1" si="12"/>
        <v>9.0399322068298567</v>
      </c>
      <c r="Q6" s="179">
        <f t="shared" ca="1" si="13"/>
        <v>0</v>
      </c>
      <c r="R6" s="180">
        <f t="shared" ca="1" si="14"/>
        <v>661.79503699999998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685.22990000000004</v>
      </c>
      <c r="H7" s="181">
        <f t="shared" ca="1" si="2"/>
        <v>661.79503699999998</v>
      </c>
      <c r="I7" s="182">
        <f t="shared" ca="1" si="5"/>
        <v>494.32</v>
      </c>
      <c r="J7" s="179">
        <f t="shared" ca="1" si="6"/>
        <v>158.44</v>
      </c>
      <c r="K7" s="179">
        <f t="shared" ca="1" si="7"/>
        <v>9.0399999999999991</v>
      </c>
      <c r="L7" s="179">
        <f t="shared" ca="1" si="8"/>
        <v>0</v>
      </c>
      <c r="M7" s="180">
        <f t="shared" ca="1" si="9"/>
        <v>661.8</v>
      </c>
      <c r="N7" s="178">
        <f t="shared" ca="1" si="10"/>
        <v>494.31629297346632</v>
      </c>
      <c r="O7" s="179">
        <f t="shared" ca="1" si="11"/>
        <v>158.43881181970383</v>
      </c>
      <c r="P7" s="179">
        <f t="shared" ca="1" si="12"/>
        <v>9.0399322068298567</v>
      </c>
      <c r="Q7" s="179">
        <f t="shared" ca="1" si="13"/>
        <v>0</v>
      </c>
      <c r="R7" s="180">
        <f t="shared" ca="1" si="14"/>
        <v>661.79503699999998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685.22990000000004</v>
      </c>
      <c r="H8" s="181">
        <f t="shared" ca="1" si="2"/>
        <v>661.79503699999998</v>
      </c>
      <c r="I8" s="182">
        <f t="shared" ca="1" si="5"/>
        <v>494.32</v>
      </c>
      <c r="J8" s="179">
        <f t="shared" ca="1" si="6"/>
        <v>158.44</v>
      </c>
      <c r="K8" s="179">
        <f t="shared" ca="1" si="7"/>
        <v>9.0399999999999991</v>
      </c>
      <c r="L8" s="179">
        <f t="shared" ca="1" si="8"/>
        <v>0</v>
      </c>
      <c r="M8" s="180">
        <f t="shared" ca="1" si="9"/>
        <v>661.8</v>
      </c>
      <c r="N8" s="178">
        <f t="shared" ca="1" si="10"/>
        <v>494.31629297346632</v>
      </c>
      <c r="O8" s="179">
        <f t="shared" ca="1" si="11"/>
        <v>158.43881181970383</v>
      </c>
      <c r="P8" s="179">
        <f t="shared" ca="1" si="12"/>
        <v>9.0399322068298567</v>
      </c>
      <c r="Q8" s="179">
        <f t="shared" ca="1" si="13"/>
        <v>0</v>
      </c>
      <c r="R8" s="180">
        <f t="shared" ca="1" si="14"/>
        <v>661.79503699999998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685.22990000000004</v>
      </c>
      <c r="H9" s="181">
        <f t="shared" ca="1" si="2"/>
        <v>661.79503699999998</v>
      </c>
      <c r="I9" s="182">
        <f t="shared" ca="1" si="5"/>
        <v>494.32</v>
      </c>
      <c r="J9" s="179">
        <f t="shared" ca="1" si="6"/>
        <v>158.44</v>
      </c>
      <c r="K9" s="179">
        <f t="shared" ca="1" si="7"/>
        <v>9.0399999999999991</v>
      </c>
      <c r="L9" s="179">
        <f t="shared" ca="1" si="8"/>
        <v>0</v>
      </c>
      <c r="M9" s="180">
        <f t="shared" ca="1" si="9"/>
        <v>661.8</v>
      </c>
      <c r="N9" s="178">
        <f t="shared" ca="1" si="10"/>
        <v>494.31629297346632</v>
      </c>
      <c r="O9" s="179">
        <f t="shared" ca="1" si="11"/>
        <v>158.43881181970383</v>
      </c>
      <c r="P9" s="179">
        <f t="shared" ca="1" si="12"/>
        <v>9.0399322068298567</v>
      </c>
      <c r="Q9" s="179">
        <f t="shared" ca="1" si="13"/>
        <v>0</v>
      </c>
      <c r="R9" s="180">
        <f t="shared" ca="1" si="14"/>
        <v>661.79503699999998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685.22990000000004</v>
      </c>
      <c r="H10" s="181">
        <f t="shared" ca="1" si="2"/>
        <v>661.79503699999998</v>
      </c>
      <c r="I10" s="182">
        <f t="shared" ca="1" si="5"/>
        <v>494.32</v>
      </c>
      <c r="J10" s="179">
        <f t="shared" ca="1" si="6"/>
        <v>158.44</v>
      </c>
      <c r="K10" s="179">
        <f t="shared" ca="1" si="7"/>
        <v>9.0399999999999991</v>
      </c>
      <c r="L10" s="179">
        <f t="shared" ca="1" si="8"/>
        <v>0</v>
      </c>
      <c r="M10" s="180">
        <f t="shared" ca="1" si="9"/>
        <v>661.8</v>
      </c>
      <c r="N10" s="178">
        <f t="shared" ca="1" si="10"/>
        <v>494.31629297346632</v>
      </c>
      <c r="O10" s="179">
        <f t="shared" ca="1" si="11"/>
        <v>158.43881181970383</v>
      </c>
      <c r="P10" s="179">
        <f t="shared" ca="1" si="12"/>
        <v>9.0399322068298567</v>
      </c>
      <c r="Q10" s="179">
        <f t="shared" ca="1" si="13"/>
        <v>0</v>
      </c>
      <c r="R10" s="180">
        <f t="shared" ca="1" si="14"/>
        <v>661.79503699999998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685.22990000000004</v>
      </c>
      <c r="H11" s="181">
        <f t="shared" ca="1" si="2"/>
        <v>661.79503699999998</v>
      </c>
      <c r="I11" s="182">
        <f t="shared" ca="1" si="5"/>
        <v>494.32</v>
      </c>
      <c r="J11" s="179">
        <f t="shared" ca="1" si="6"/>
        <v>158.44</v>
      </c>
      <c r="K11" s="179">
        <f t="shared" ca="1" si="7"/>
        <v>9.0399999999999991</v>
      </c>
      <c r="L11" s="179">
        <f t="shared" ca="1" si="8"/>
        <v>0</v>
      </c>
      <c r="M11" s="180">
        <f t="shared" ca="1" si="9"/>
        <v>661.8</v>
      </c>
      <c r="N11" s="178">
        <f t="shared" ca="1" si="10"/>
        <v>494.31629297346632</v>
      </c>
      <c r="O11" s="179">
        <f t="shared" ca="1" si="11"/>
        <v>158.43881181970383</v>
      </c>
      <c r="P11" s="179">
        <f t="shared" ca="1" si="12"/>
        <v>9.0399322068298567</v>
      </c>
      <c r="Q11" s="179">
        <f t="shared" ca="1" si="13"/>
        <v>0</v>
      </c>
      <c r="R11" s="180">
        <f t="shared" ca="1" si="14"/>
        <v>661.79503699999998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685.22990000000004</v>
      </c>
      <c r="H12" s="181">
        <f t="shared" ca="1" si="2"/>
        <v>661.79503699999998</v>
      </c>
      <c r="I12" s="182">
        <f t="shared" ca="1" si="5"/>
        <v>494.32</v>
      </c>
      <c r="J12" s="179">
        <f t="shared" ca="1" si="6"/>
        <v>158.44</v>
      </c>
      <c r="K12" s="179">
        <f t="shared" ca="1" si="7"/>
        <v>9.0399999999999991</v>
      </c>
      <c r="L12" s="179">
        <f t="shared" ca="1" si="8"/>
        <v>0</v>
      </c>
      <c r="M12" s="180">
        <f t="shared" ca="1" si="9"/>
        <v>661.8</v>
      </c>
      <c r="N12" s="178">
        <f t="shared" ca="1" si="10"/>
        <v>494.31629297346632</v>
      </c>
      <c r="O12" s="179">
        <f t="shared" ca="1" si="11"/>
        <v>158.43881181970383</v>
      </c>
      <c r="P12" s="179">
        <f t="shared" ca="1" si="12"/>
        <v>9.0399322068298567</v>
      </c>
      <c r="Q12" s="179">
        <f t="shared" ca="1" si="13"/>
        <v>0</v>
      </c>
      <c r="R12" s="180">
        <f t="shared" ca="1" si="14"/>
        <v>661.79503699999998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685.22990000000004</v>
      </c>
      <c r="H13" s="181">
        <f t="shared" ca="1" si="2"/>
        <v>661.79503699999998</v>
      </c>
      <c r="I13" s="182">
        <f t="shared" ca="1" si="5"/>
        <v>494.32</v>
      </c>
      <c r="J13" s="179">
        <f t="shared" ca="1" si="6"/>
        <v>158.44</v>
      </c>
      <c r="K13" s="179">
        <f t="shared" ca="1" si="7"/>
        <v>9.0399999999999991</v>
      </c>
      <c r="L13" s="179">
        <f t="shared" ca="1" si="8"/>
        <v>0</v>
      </c>
      <c r="M13" s="180">
        <f t="shared" ca="1" si="9"/>
        <v>661.8</v>
      </c>
      <c r="N13" s="178">
        <f t="shared" ca="1" si="10"/>
        <v>494.31629297346632</v>
      </c>
      <c r="O13" s="179">
        <f t="shared" ca="1" si="11"/>
        <v>158.43881181970383</v>
      </c>
      <c r="P13" s="179">
        <f t="shared" ca="1" si="12"/>
        <v>9.0399322068298567</v>
      </c>
      <c r="Q13" s="179">
        <f t="shared" ca="1" si="13"/>
        <v>0</v>
      </c>
      <c r="R13" s="180">
        <f t="shared" ca="1" si="14"/>
        <v>661.79503699999998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685.82730000000004</v>
      </c>
      <c r="H14" s="181">
        <f t="shared" ca="1" si="2"/>
        <v>662.37200600000006</v>
      </c>
      <c r="I14" s="182">
        <f t="shared" ca="1" si="5"/>
        <v>494.75</v>
      </c>
      <c r="J14" s="179">
        <f t="shared" ca="1" si="6"/>
        <v>158.57</v>
      </c>
      <c r="K14" s="179">
        <f t="shared" ca="1" si="7"/>
        <v>9.0500000000000007</v>
      </c>
      <c r="L14" s="179">
        <f t="shared" ca="1" si="8"/>
        <v>0</v>
      </c>
      <c r="M14" s="180">
        <f t="shared" ca="1" si="9"/>
        <v>662.36999999999989</v>
      </c>
      <c r="N14" s="178">
        <f t="shared" ca="1" si="10"/>
        <v>494.75149835967824</v>
      </c>
      <c r="O14" s="179">
        <f t="shared" ca="1" si="11"/>
        <v>158.57048023222674</v>
      </c>
      <c r="P14" s="179">
        <f t="shared" ca="1" si="12"/>
        <v>9.0500274080951755</v>
      </c>
      <c r="Q14" s="179">
        <f t="shared" ca="1" si="13"/>
        <v>0</v>
      </c>
      <c r="R14" s="180">
        <f t="shared" ca="1" si="14"/>
        <v>662.37200600000017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685.82730000000004</v>
      </c>
      <c r="H15" s="181">
        <f t="shared" ca="1" si="2"/>
        <v>662.37200600000006</v>
      </c>
      <c r="I15" s="182">
        <f t="shared" ca="1" si="5"/>
        <v>494.75</v>
      </c>
      <c r="J15" s="179">
        <f t="shared" ca="1" si="6"/>
        <v>158.57</v>
      </c>
      <c r="K15" s="179">
        <f t="shared" ca="1" si="7"/>
        <v>9.0500000000000007</v>
      </c>
      <c r="L15" s="179">
        <f t="shared" ca="1" si="8"/>
        <v>0</v>
      </c>
      <c r="M15" s="180">
        <f t="shared" ca="1" si="9"/>
        <v>662.36999999999989</v>
      </c>
      <c r="N15" s="178">
        <f t="shared" ca="1" si="10"/>
        <v>494.75149835967824</v>
      </c>
      <c r="O15" s="179">
        <f t="shared" ca="1" si="11"/>
        <v>158.57048023222674</v>
      </c>
      <c r="P15" s="179">
        <f t="shared" ca="1" si="12"/>
        <v>9.0500274080951755</v>
      </c>
      <c r="Q15" s="179">
        <f t="shared" ca="1" si="13"/>
        <v>0</v>
      </c>
      <c r="R15" s="180">
        <f t="shared" ca="1" si="14"/>
        <v>662.37200600000017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662.37200600000006</v>
      </c>
      <c r="I16" s="182">
        <f t="shared" ca="1" si="5"/>
        <v>494.75</v>
      </c>
      <c r="J16" s="179">
        <f t="shared" ca="1" si="6"/>
        <v>158.57</v>
      </c>
      <c r="K16" s="179">
        <f t="shared" ca="1" si="7"/>
        <v>9.0500000000000007</v>
      </c>
      <c r="L16" s="179">
        <f t="shared" ca="1" si="8"/>
        <v>0</v>
      </c>
      <c r="M16" s="180">
        <f t="shared" ca="1" si="9"/>
        <v>662.36999999999989</v>
      </c>
      <c r="N16" s="178">
        <f t="shared" ca="1" si="10"/>
        <v>494.75149835967824</v>
      </c>
      <c r="O16" s="179">
        <f t="shared" ca="1" si="11"/>
        <v>158.57048023222674</v>
      </c>
      <c r="P16" s="179">
        <f t="shared" ca="1" si="12"/>
        <v>9.0500274080951755</v>
      </c>
      <c r="Q16" s="179">
        <f t="shared" ca="1" si="13"/>
        <v>0</v>
      </c>
      <c r="R16" s="180">
        <f t="shared" ca="1" si="14"/>
        <v>662.37200600000017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685.82730000000004</v>
      </c>
      <c r="H17" s="181">
        <f t="shared" ca="1" si="2"/>
        <v>662.37200600000006</v>
      </c>
      <c r="I17" s="182">
        <f t="shared" ca="1" si="5"/>
        <v>494.75</v>
      </c>
      <c r="J17" s="179">
        <f t="shared" ca="1" si="6"/>
        <v>158.57</v>
      </c>
      <c r="K17" s="179">
        <f t="shared" ca="1" si="7"/>
        <v>9.0500000000000007</v>
      </c>
      <c r="L17" s="179">
        <f t="shared" ca="1" si="8"/>
        <v>0</v>
      </c>
      <c r="M17" s="180">
        <f t="shared" ca="1" si="9"/>
        <v>662.36999999999989</v>
      </c>
      <c r="N17" s="178">
        <f t="shared" ca="1" si="10"/>
        <v>494.75149835967824</v>
      </c>
      <c r="O17" s="179">
        <f t="shared" ca="1" si="11"/>
        <v>158.57048023222674</v>
      </c>
      <c r="P17" s="179">
        <f t="shared" ca="1" si="12"/>
        <v>9.0500274080951755</v>
      </c>
      <c r="Q17" s="179">
        <f t="shared" ca="1" si="13"/>
        <v>0</v>
      </c>
      <c r="R17" s="180">
        <f t="shared" ca="1" si="14"/>
        <v>662.37200600000017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685.82730000000004</v>
      </c>
      <c r="H18" s="181">
        <f t="shared" ca="1" si="2"/>
        <v>662.37200600000006</v>
      </c>
      <c r="I18" s="182">
        <f t="shared" ca="1" si="5"/>
        <v>494.75</v>
      </c>
      <c r="J18" s="179">
        <f t="shared" ca="1" si="6"/>
        <v>158.57</v>
      </c>
      <c r="K18" s="179">
        <f t="shared" ca="1" si="7"/>
        <v>9.0500000000000007</v>
      </c>
      <c r="L18" s="179">
        <f t="shared" ca="1" si="8"/>
        <v>0</v>
      </c>
      <c r="M18" s="180">
        <f t="shared" ca="1" si="9"/>
        <v>662.36999999999989</v>
      </c>
      <c r="N18" s="178">
        <f t="shared" ca="1" si="10"/>
        <v>494.75149835967824</v>
      </c>
      <c r="O18" s="179">
        <f t="shared" ca="1" si="11"/>
        <v>158.57048023222674</v>
      </c>
      <c r="P18" s="179">
        <f t="shared" ca="1" si="12"/>
        <v>9.0500274080951755</v>
      </c>
      <c r="Q18" s="179">
        <f t="shared" ca="1" si="13"/>
        <v>0</v>
      </c>
      <c r="R18" s="180">
        <f t="shared" ca="1" si="14"/>
        <v>662.37200600000017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685.82730000000004</v>
      </c>
      <c r="H19" s="181">
        <f t="shared" ca="1" si="2"/>
        <v>662.37200600000006</v>
      </c>
      <c r="I19" s="182">
        <f t="shared" ca="1" si="5"/>
        <v>494.75</v>
      </c>
      <c r="J19" s="179">
        <f t="shared" ca="1" si="6"/>
        <v>158.57</v>
      </c>
      <c r="K19" s="179">
        <f t="shared" ca="1" si="7"/>
        <v>9.0500000000000007</v>
      </c>
      <c r="L19" s="179">
        <f t="shared" ca="1" si="8"/>
        <v>0</v>
      </c>
      <c r="M19" s="180">
        <f t="shared" ca="1" si="9"/>
        <v>662.36999999999989</v>
      </c>
      <c r="N19" s="178">
        <f t="shared" ca="1" si="10"/>
        <v>494.75149835967824</v>
      </c>
      <c r="O19" s="179">
        <f t="shared" ca="1" si="11"/>
        <v>158.57048023222674</v>
      </c>
      <c r="P19" s="179">
        <f t="shared" ca="1" si="12"/>
        <v>9.0500274080951755</v>
      </c>
      <c r="Q19" s="179">
        <f t="shared" ca="1" si="13"/>
        <v>0</v>
      </c>
      <c r="R19" s="180">
        <f t="shared" ca="1" si="14"/>
        <v>662.37200600000017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685.82730000000004</v>
      </c>
      <c r="H20" s="181">
        <f t="shared" ca="1" si="2"/>
        <v>662.37200600000006</v>
      </c>
      <c r="I20" s="182">
        <f t="shared" ca="1" si="5"/>
        <v>494.75</v>
      </c>
      <c r="J20" s="179">
        <f t="shared" ca="1" si="6"/>
        <v>158.57</v>
      </c>
      <c r="K20" s="179">
        <f t="shared" ca="1" si="7"/>
        <v>9.0500000000000007</v>
      </c>
      <c r="L20" s="179">
        <f t="shared" ca="1" si="8"/>
        <v>0</v>
      </c>
      <c r="M20" s="180">
        <f t="shared" ca="1" si="9"/>
        <v>662.36999999999989</v>
      </c>
      <c r="N20" s="178">
        <f t="shared" ca="1" si="10"/>
        <v>494.75149835967824</v>
      </c>
      <c r="O20" s="179">
        <f t="shared" ca="1" si="11"/>
        <v>158.57048023222674</v>
      </c>
      <c r="P20" s="179">
        <f t="shared" ca="1" si="12"/>
        <v>9.0500274080951755</v>
      </c>
      <c r="Q20" s="179">
        <f t="shared" ca="1" si="13"/>
        <v>0</v>
      </c>
      <c r="R20" s="180">
        <f t="shared" ca="1" si="14"/>
        <v>662.37200600000017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685.82730000000004</v>
      </c>
      <c r="H21" s="181">
        <f t="shared" ca="1" si="2"/>
        <v>662.37200600000006</v>
      </c>
      <c r="I21" s="182">
        <f t="shared" ca="1" si="5"/>
        <v>494.75</v>
      </c>
      <c r="J21" s="179">
        <f t="shared" ca="1" si="6"/>
        <v>158.57</v>
      </c>
      <c r="K21" s="179">
        <f t="shared" ca="1" si="7"/>
        <v>9.0500000000000007</v>
      </c>
      <c r="L21" s="179">
        <f t="shared" ca="1" si="8"/>
        <v>0</v>
      </c>
      <c r="M21" s="180">
        <f t="shared" ca="1" si="9"/>
        <v>662.36999999999989</v>
      </c>
      <c r="N21" s="178">
        <f t="shared" ca="1" si="10"/>
        <v>494.75149835967824</v>
      </c>
      <c r="O21" s="179">
        <f t="shared" ca="1" si="11"/>
        <v>158.57048023222674</v>
      </c>
      <c r="P21" s="179">
        <f t="shared" ca="1" si="12"/>
        <v>9.0500274080951755</v>
      </c>
      <c r="Q21" s="179">
        <f t="shared" ca="1" si="13"/>
        <v>0</v>
      </c>
      <c r="R21" s="180">
        <f t="shared" ca="1" si="14"/>
        <v>662.37200600000017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681.61069999999995</v>
      </c>
      <c r="H22" s="181">
        <f t="shared" ca="1" si="2"/>
        <v>658.29961400000002</v>
      </c>
      <c r="I22" s="182">
        <f t="shared" ca="1" si="5"/>
        <v>494.75</v>
      </c>
      <c r="J22" s="179">
        <f t="shared" ca="1" si="6"/>
        <v>158.58000000000001</v>
      </c>
      <c r="K22" s="179">
        <f t="shared" ca="1" si="7"/>
        <v>4.97</v>
      </c>
      <c r="L22" s="179">
        <f t="shared" ca="1" si="8"/>
        <v>0</v>
      </c>
      <c r="M22" s="180">
        <f t="shared" ca="1" si="9"/>
        <v>658.30000000000007</v>
      </c>
      <c r="N22" s="178">
        <f t="shared" ca="1" si="10"/>
        <v>494.74970989898219</v>
      </c>
      <c r="O22" s="179">
        <f t="shared" ca="1" si="11"/>
        <v>158.57990701522101</v>
      </c>
      <c r="P22" s="179">
        <f t="shared" ca="1" si="12"/>
        <v>4.9699970857967486</v>
      </c>
      <c r="Q22" s="179">
        <f t="shared" ca="1" si="13"/>
        <v>0</v>
      </c>
      <c r="R22" s="180">
        <f t="shared" ca="1" si="14"/>
        <v>658.29961399999991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681.61069999999995</v>
      </c>
      <c r="H23" s="181">
        <f t="shared" ca="1" si="2"/>
        <v>658.29961400000002</v>
      </c>
      <c r="I23" s="182">
        <f t="shared" ca="1" si="5"/>
        <v>494.75</v>
      </c>
      <c r="J23" s="179">
        <f t="shared" ca="1" si="6"/>
        <v>158.58000000000001</v>
      </c>
      <c r="K23" s="179">
        <f t="shared" ca="1" si="7"/>
        <v>4.97</v>
      </c>
      <c r="L23" s="179">
        <f t="shared" ca="1" si="8"/>
        <v>0</v>
      </c>
      <c r="M23" s="180">
        <f t="shared" ca="1" si="9"/>
        <v>658.30000000000007</v>
      </c>
      <c r="N23" s="178">
        <f t="shared" ca="1" si="10"/>
        <v>494.74970989898219</v>
      </c>
      <c r="O23" s="179">
        <f t="shared" ca="1" si="11"/>
        <v>158.57990701522101</v>
      </c>
      <c r="P23" s="179">
        <f t="shared" ca="1" si="12"/>
        <v>4.9699970857967486</v>
      </c>
      <c r="Q23" s="179">
        <f t="shared" ca="1" si="13"/>
        <v>0</v>
      </c>
      <c r="R23" s="180">
        <f t="shared" ca="1" si="14"/>
        <v>658.29961399999991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685.82730000000004</v>
      </c>
      <c r="H24" s="181">
        <f t="shared" ca="1" si="2"/>
        <v>662.37200600000006</v>
      </c>
      <c r="I24" s="182">
        <f t="shared" ca="1" si="5"/>
        <v>494.75</v>
      </c>
      <c r="J24" s="179">
        <f t="shared" ca="1" si="6"/>
        <v>158.57</v>
      </c>
      <c r="K24" s="179">
        <f t="shared" ca="1" si="7"/>
        <v>9.0500000000000007</v>
      </c>
      <c r="L24" s="179">
        <f t="shared" ca="1" si="8"/>
        <v>0</v>
      </c>
      <c r="M24" s="180">
        <f t="shared" ca="1" si="9"/>
        <v>662.36999999999989</v>
      </c>
      <c r="N24" s="178">
        <f t="shared" ca="1" si="10"/>
        <v>494.75149835967824</v>
      </c>
      <c r="O24" s="179">
        <f t="shared" ca="1" si="11"/>
        <v>158.57048023222674</v>
      </c>
      <c r="P24" s="179">
        <f t="shared" ca="1" si="12"/>
        <v>9.0500274080951755</v>
      </c>
      <c r="Q24" s="179">
        <f t="shared" ca="1" si="13"/>
        <v>0</v>
      </c>
      <c r="R24" s="180">
        <f t="shared" ca="1" si="14"/>
        <v>662.37200600000017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619.34079999999994</v>
      </c>
      <c r="H25" s="181">
        <f t="shared" ca="1" si="2"/>
        <v>598.15934500000003</v>
      </c>
      <c r="I25" s="182">
        <f t="shared" ca="1" si="5"/>
        <v>434.61</v>
      </c>
      <c r="J25" s="179">
        <f t="shared" ca="1" si="6"/>
        <v>158.58000000000001</v>
      </c>
      <c r="K25" s="179">
        <f t="shared" ca="1" si="7"/>
        <v>4.97</v>
      </c>
      <c r="L25" s="179">
        <f t="shared" ca="1" si="8"/>
        <v>0</v>
      </c>
      <c r="M25" s="180">
        <f t="shared" ca="1" si="9"/>
        <v>598.16000000000008</v>
      </c>
      <c r="N25" s="178">
        <f t="shared" ca="1" si="10"/>
        <v>434.60952409129663</v>
      </c>
      <c r="O25" s="179">
        <f t="shared" ca="1" si="11"/>
        <v>158.57982635097633</v>
      </c>
      <c r="P25" s="179">
        <f t="shared" ca="1" si="12"/>
        <v>4.9699945577270288</v>
      </c>
      <c r="Q25" s="179">
        <f t="shared" ca="1" si="13"/>
        <v>0</v>
      </c>
      <c r="R25" s="180">
        <f t="shared" ca="1" si="14"/>
        <v>598.15934499999992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569.34079999999994</v>
      </c>
      <c r="H26" s="181">
        <f t="shared" ca="1" si="2"/>
        <v>549.86934499999995</v>
      </c>
      <c r="I26" s="182">
        <f t="shared" ca="1" si="5"/>
        <v>386.32</v>
      </c>
      <c r="J26" s="179">
        <f t="shared" ca="1" si="6"/>
        <v>158.58000000000001</v>
      </c>
      <c r="K26" s="179">
        <f t="shared" ca="1" si="7"/>
        <v>4.97</v>
      </c>
      <c r="L26" s="179">
        <f t="shared" ca="1" si="8"/>
        <v>0</v>
      </c>
      <c r="M26" s="180">
        <f t="shared" ca="1" si="9"/>
        <v>549.87</v>
      </c>
      <c r="N26" s="178">
        <f t="shared" ca="1" si="10"/>
        <v>386.31953981922993</v>
      </c>
      <c r="O26" s="179">
        <f t="shared" ca="1" si="11"/>
        <v>158.57981110098751</v>
      </c>
      <c r="P26" s="179">
        <f t="shared" ca="1" si="12"/>
        <v>4.9699940797824933</v>
      </c>
      <c r="Q26" s="179">
        <f t="shared" ca="1" si="13"/>
        <v>0</v>
      </c>
      <c r="R26" s="180">
        <f t="shared" ca="1" si="14"/>
        <v>549.86934499999995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595.15</v>
      </c>
      <c r="H27" s="181">
        <f t="shared" ca="1" si="2"/>
        <v>574.79587000000004</v>
      </c>
      <c r="I27" s="182">
        <f t="shared" ca="1" si="5"/>
        <v>434.61</v>
      </c>
      <c r="J27" s="179">
        <f t="shared" ca="1" si="6"/>
        <v>135.21</v>
      </c>
      <c r="K27" s="179">
        <f t="shared" ca="1" si="7"/>
        <v>4.97</v>
      </c>
      <c r="L27" s="179">
        <f t="shared" ca="1" si="8"/>
        <v>0</v>
      </c>
      <c r="M27" s="180">
        <f t="shared" ca="1" si="9"/>
        <v>574.79000000000008</v>
      </c>
      <c r="N27" s="178">
        <f t="shared" ca="1" si="10"/>
        <v>434.61443842220638</v>
      </c>
      <c r="O27" s="179">
        <f t="shared" ca="1" si="11"/>
        <v>135.21138082203936</v>
      </c>
      <c r="P27" s="179">
        <f t="shared" ca="1" si="12"/>
        <v>4.9700507557542748</v>
      </c>
      <c r="Q27" s="179">
        <f t="shared" ca="1" si="13"/>
        <v>0</v>
      </c>
      <c r="R27" s="180">
        <f t="shared" ca="1" si="14"/>
        <v>574.79587000000004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545.15</v>
      </c>
      <c r="H28" s="181">
        <f t="shared" ca="1" si="2"/>
        <v>526.50586999999996</v>
      </c>
      <c r="I28" s="182">
        <f t="shared" ca="1" si="5"/>
        <v>386.32</v>
      </c>
      <c r="J28" s="179">
        <f t="shared" ca="1" si="6"/>
        <v>135.21</v>
      </c>
      <c r="K28" s="179">
        <f t="shared" ca="1" si="7"/>
        <v>4.97</v>
      </c>
      <c r="L28" s="179">
        <f t="shared" ca="1" si="8"/>
        <v>0</v>
      </c>
      <c r="M28" s="180">
        <f t="shared" ca="1" si="9"/>
        <v>526.5</v>
      </c>
      <c r="N28" s="178">
        <f t="shared" ca="1" si="10"/>
        <v>386.32430711946813</v>
      </c>
      <c r="O28" s="179">
        <f t="shared" ca="1" si="11"/>
        <v>135.21150746951568</v>
      </c>
      <c r="P28" s="179">
        <f t="shared" ca="1" si="12"/>
        <v>4.9700554110161441</v>
      </c>
      <c r="Q28" s="179">
        <f t="shared" ca="1" si="13"/>
        <v>0</v>
      </c>
      <c r="R28" s="180">
        <f t="shared" ca="1" si="14"/>
        <v>526.50586999999996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445.15</v>
      </c>
      <c r="H29" s="181">
        <f t="shared" ca="1" si="2"/>
        <v>429.92586999999997</v>
      </c>
      <c r="I29" s="182">
        <f t="shared" ca="1" si="5"/>
        <v>338.03</v>
      </c>
      <c r="J29" s="179">
        <f t="shared" ca="1" si="6"/>
        <v>86.92</v>
      </c>
      <c r="K29" s="179">
        <f t="shared" ca="1" si="7"/>
        <v>4.97</v>
      </c>
      <c r="L29" s="179">
        <f t="shared" ca="1" si="8"/>
        <v>0</v>
      </c>
      <c r="M29" s="180">
        <f t="shared" ca="1" si="9"/>
        <v>429.92</v>
      </c>
      <c r="N29" s="178">
        <f t="shared" ca="1" si="10"/>
        <v>338.03461536122995</v>
      </c>
      <c r="O29" s="179">
        <f t="shared" ca="1" si="11"/>
        <v>86.921186779866019</v>
      </c>
      <c r="P29" s="179">
        <f t="shared" ca="1" si="12"/>
        <v>4.9700678589039811</v>
      </c>
      <c r="Q29" s="179">
        <f t="shared" ca="1" si="13"/>
        <v>0</v>
      </c>
      <c r="R29" s="180">
        <f t="shared" ca="1" si="14"/>
        <v>429.92586999999997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395.15</v>
      </c>
      <c r="H30" s="181">
        <f t="shared" ca="1" si="2"/>
        <v>381.63587000000001</v>
      </c>
      <c r="I30" s="182">
        <f t="shared" ca="1" si="5"/>
        <v>289.74</v>
      </c>
      <c r="J30" s="179">
        <f t="shared" ca="1" si="6"/>
        <v>86.92</v>
      </c>
      <c r="K30" s="179">
        <f t="shared" ca="1" si="7"/>
        <v>4.97</v>
      </c>
      <c r="L30" s="179">
        <f t="shared" ca="1" si="8"/>
        <v>0</v>
      </c>
      <c r="M30" s="180">
        <f t="shared" ca="1" si="9"/>
        <v>381.63000000000005</v>
      </c>
      <c r="N30" s="178">
        <f t="shared" ca="1" si="10"/>
        <v>289.74445660404052</v>
      </c>
      <c r="O30" s="179">
        <f t="shared" ca="1" si="11"/>
        <v>86.921336950449387</v>
      </c>
      <c r="P30" s="179">
        <f t="shared" ca="1" si="12"/>
        <v>4.9700764455100481</v>
      </c>
      <c r="Q30" s="179">
        <f t="shared" ca="1" si="13"/>
        <v>0</v>
      </c>
      <c r="R30" s="180">
        <f t="shared" ca="1" si="14"/>
        <v>381.63587000000001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378.8</v>
      </c>
      <c r="H31" s="181">
        <f t="shared" ca="1" si="2"/>
        <v>365.84503999999998</v>
      </c>
      <c r="I31" s="182">
        <f t="shared" ca="1" si="5"/>
        <v>273.55</v>
      </c>
      <c r="J31" s="179">
        <f t="shared" ca="1" si="6"/>
        <v>87.3</v>
      </c>
      <c r="K31" s="179">
        <f t="shared" ca="1" si="7"/>
        <v>5</v>
      </c>
      <c r="L31" s="179">
        <f t="shared" ca="1" si="8"/>
        <v>0</v>
      </c>
      <c r="M31" s="180">
        <f t="shared" ca="1" si="9"/>
        <v>365.85</v>
      </c>
      <c r="N31" s="178">
        <f t="shared" ca="1" si="10"/>
        <v>273.54629135438017</v>
      </c>
      <c r="O31" s="179">
        <f t="shared" ca="1" si="11"/>
        <v>87.298816432964315</v>
      </c>
      <c r="P31" s="179">
        <f t="shared" ca="1" si="12"/>
        <v>4.9999322126554597</v>
      </c>
      <c r="Q31" s="179">
        <f t="shared" ca="1" si="13"/>
        <v>0</v>
      </c>
      <c r="R31" s="180">
        <f t="shared" ca="1" si="14"/>
        <v>365.84503999999993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378.8</v>
      </c>
      <c r="H32" s="181">
        <f t="shared" ca="1" si="2"/>
        <v>365.84503999999998</v>
      </c>
      <c r="I32" s="182">
        <f t="shared" ca="1" si="5"/>
        <v>273.55</v>
      </c>
      <c r="J32" s="179">
        <f t="shared" ca="1" si="6"/>
        <v>87.3</v>
      </c>
      <c r="K32" s="179">
        <f t="shared" ca="1" si="7"/>
        <v>5</v>
      </c>
      <c r="L32" s="179">
        <f t="shared" ca="1" si="8"/>
        <v>0</v>
      </c>
      <c r="M32" s="180">
        <f t="shared" ca="1" si="9"/>
        <v>365.85</v>
      </c>
      <c r="N32" s="178">
        <f t="shared" ca="1" si="10"/>
        <v>273.54629135438017</v>
      </c>
      <c r="O32" s="179">
        <f t="shared" ca="1" si="11"/>
        <v>87.298816432964315</v>
      </c>
      <c r="P32" s="179">
        <f t="shared" ca="1" si="12"/>
        <v>4.9999322126554597</v>
      </c>
      <c r="Q32" s="179">
        <f t="shared" ca="1" si="13"/>
        <v>0</v>
      </c>
      <c r="R32" s="180">
        <f t="shared" ca="1" si="14"/>
        <v>365.84503999999993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378.8</v>
      </c>
      <c r="H33" s="181">
        <f t="shared" ca="1" si="2"/>
        <v>365.84503999999998</v>
      </c>
      <c r="I33" s="182">
        <f t="shared" ca="1" si="5"/>
        <v>273.55</v>
      </c>
      <c r="J33" s="179">
        <f t="shared" ca="1" si="6"/>
        <v>87.3</v>
      </c>
      <c r="K33" s="179">
        <f t="shared" ca="1" si="7"/>
        <v>5</v>
      </c>
      <c r="L33" s="179">
        <f t="shared" ca="1" si="8"/>
        <v>0</v>
      </c>
      <c r="M33" s="180">
        <f t="shared" ca="1" si="9"/>
        <v>365.85</v>
      </c>
      <c r="N33" s="178">
        <f t="shared" ca="1" si="10"/>
        <v>273.54629135438017</v>
      </c>
      <c r="O33" s="179">
        <f t="shared" ca="1" si="11"/>
        <v>87.298816432964315</v>
      </c>
      <c r="P33" s="179">
        <f t="shared" ca="1" si="12"/>
        <v>4.9999322126554597</v>
      </c>
      <c r="Q33" s="179">
        <f t="shared" ca="1" si="13"/>
        <v>0</v>
      </c>
      <c r="R33" s="180">
        <f t="shared" ca="1" si="14"/>
        <v>365.84503999999993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365.84503999999998</v>
      </c>
      <c r="I34" s="182">
        <f t="shared" ca="1" si="5"/>
        <v>273.55</v>
      </c>
      <c r="J34" s="179">
        <f t="shared" ca="1" si="6"/>
        <v>87.3</v>
      </c>
      <c r="K34" s="179">
        <f t="shared" ca="1" si="7"/>
        <v>5</v>
      </c>
      <c r="L34" s="179">
        <f t="shared" ca="1" si="8"/>
        <v>0</v>
      </c>
      <c r="M34" s="180">
        <f t="shared" ca="1" si="9"/>
        <v>365.85</v>
      </c>
      <c r="N34" s="178">
        <f t="shared" ca="1" si="10"/>
        <v>273.54629135438017</v>
      </c>
      <c r="O34" s="179">
        <f t="shared" ca="1" si="11"/>
        <v>87.298816432964315</v>
      </c>
      <c r="P34" s="179">
        <f t="shared" ca="1" si="12"/>
        <v>4.9999322126554597</v>
      </c>
      <c r="Q34" s="179">
        <f t="shared" ca="1" si="13"/>
        <v>0</v>
      </c>
      <c r="R34" s="180">
        <f t="shared" ca="1" si="14"/>
        <v>365.84503999999993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</v>
      </c>
      <c r="H35" s="181">
        <f t="shared" ca="1" si="2"/>
        <v>365.84503999999998</v>
      </c>
      <c r="I35" s="182">
        <f t="shared" ca="1" si="5"/>
        <v>273.55</v>
      </c>
      <c r="J35" s="179">
        <f t="shared" ca="1" si="6"/>
        <v>87.3</v>
      </c>
      <c r="K35" s="179">
        <f t="shared" ca="1" si="7"/>
        <v>5</v>
      </c>
      <c r="L35" s="179">
        <f t="shared" ca="1" si="8"/>
        <v>0</v>
      </c>
      <c r="M35" s="180">
        <f t="shared" ca="1" si="9"/>
        <v>365.85</v>
      </c>
      <c r="N35" s="178">
        <f t="shared" ca="1" si="10"/>
        <v>273.54629135438017</v>
      </c>
      <c r="O35" s="179">
        <f t="shared" ca="1" si="11"/>
        <v>87.298816432964315</v>
      </c>
      <c r="P35" s="179">
        <f t="shared" ca="1" si="12"/>
        <v>4.9999322126554597</v>
      </c>
      <c r="Q35" s="179">
        <f t="shared" ca="1" si="13"/>
        <v>0</v>
      </c>
      <c r="R35" s="180">
        <f t="shared" ca="1" si="14"/>
        <v>365.84503999999993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</v>
      </c>
      <c r="H36" s="181">
        <f t="shared" ca="1" si="2"/>
        <v>365.84503999999998</v>
      </c>
      <c r="I36" s="182">
        <f t="shared" ca="1" si="5"/>
        <v>273.55</v>
      </c>
      <c r="J36" s="179">
        <f t="shared" ca="1" si="6"/>
        <v>87.3</v>
      </c>
      <c r="K36" s="179">
        <f t="shared" ca="1" si="7"/>
        <v>5</v>
      </c>
      <c r="L36" s="179">
        <f t="shared" ca="1" si="8"/>
        <v>0</v>
      </c>
      <c r="M36" s="180">
        <f t="shared" ca="1" si="9"/>
        <v>365.85</v>
      </c>
      <c r="N36" s="178">
        <f t="shared" ca="1" si="10"/>
        <v>273.54629135438017</v>
      </c>
      <c r="O36" s="179">
        <f t="shared" ca="1" si="11"/>
        <v>87.298816432964315</v>
      </c>
      <c r="P36" s="179">
        <f t="shared" ca="1" si="12"/>
        <v>4.9999322126554597</v>
      </c>
      <c r="Q36" s="179">
        <f t="shared" ca="1" si="13"/>
        <v>0</v>
      </c>
      <c r="R36" s="180">
        <f t="shared" ca="1" si="14"/>
        <v>365.84503999999993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365.84503999999998</v>
      </c>
      <c r="I37" s="182">
        <f t="shared" ca="1" si="5"/>
        <v>273.55</v>
      </c>
      <c r="J37" s="179">
        <f t="shared" ca="1" si="6"/>
        <v>87.3</v>
      </c>
      <c r="K37" s="179">
        <f t="shared" ca="1" si="7"/>
        <v>5</v>
      </c>
      <c r="L37" s="179">
        <f t="shared" ca="1" si="8"/>
        <v>0</v>
      </c>
      <c r="M37" s="180">
        <f t="shared" ca="1" si="9"/>
        <v>365.85</v>
      </c>
      <c r="N37" s="178">
        <f t="shared" ca="1" si="10"/>
        <v>273.54629135438017</v>
      </c>
      <c r="O37" s="179">
        <f t="shared" ca="1" si="11"/>
        <v>87.298816432964315</v>
      </c>
      <c r="P37" s="179">
        <f t="shared" ca="1" si="12"/>
        <v>4.9999322126554597</v>
      </c>
      <c r="Q37" s="179">
        <f t="shared" ca="1" si="13"/>
        <v>0</v>
      </c>
      <c r="R37" s="180">
        <f t="shared" ca="1" si="14"/>
        <v>365.84503999999993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365.84503999999998</v>
      </c>
      <c r="I38" s="182">
        <f t="shared" ca="1" si="5"/>
        <v>273.55</v>
      </c>
      <c r="J38" s="179">
        <f t="shared" ca="1" si="6"/>
        <v>87.3</v>
      </c>
      <c r="K38" s="179">
        <f t="shared" ca="1" si="7"/>
        <v>5</v>
      </c>
      <c r="L38" s="179">
        <f t="shared" ca="1" si="8"/>
        <v>0</v>
      </c>
      <c r="M38" s="180">
        <f t="shared" ca="1" si="9"/>
        <v>365.85</v>
      </c>
      <c r="N38" s="178">
        <f t="shared" ca="1" si="10"/>
        <v>273.54629135438017</v>
      </c>
      <c r="O38" s="179">
        <f t="shared" ca="1" si="11"/>
        <v>87.298816432964315</v>
      </c>
      <c r="P38" s="179">
        <f t="shared" ca="1" si="12"/>
        <v>4.9999322126554597</v>
      </c>
      <c r="Q38" s="179">
        <f t="shared" ca="1" si="13"/>
        <v>0</v>
      </c>
      <c r="R38" s="180">
        <f t="shared" ca="1" si="14"/>
        <v>365.84503999999993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365.84503999999998</v>
      </c>
      <c r="I39" s="182">
        <f t="shared" ca="1" si="5"/>
        <v>273.55</v>
      </c>
      <c r="J39" s="179">
        <f t="shared" ca="1" si="6"/>
        <v>87.3</v>
      </c>
      <c r="K39" s="179">
        <f t="shared" ca="1" si="7"/>
        <v>5</v>
      </c>
      <c r="L39" s="179">
        <f t="shared" ca="1" si="8"/>
        <v>0</v>
      </c>
      <c r="M39" s="180">
        <f t="shared" ca="1" si="9"/>
        <v>365.85</v>
      </c>
      <c r="N39" s="178">
        <f t="shared" ca="1" si="10"/>
        <v>273.54629135438017</v>
      </c>
      <c r="O39" s="179">
        <f t="shared" ca="1" si="11"/>
        <v>87.298816432964315</v>
      </c>
      <c r="P39" s="179">
        <f t="shared" ca="1" si="12"/>
        <v>4.9999322126554597</v>
      </c>
      <c r="Q39" s="179">
        <f t="shared" ca="1" si="13"/>
        <v>0</v>
      </c>
      <c r="R39" s="180">
        <f t="shared" ca="1" si="14"/>
        <v>365.84503999999993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365.84503999999998</v>
      </c>
      <c r="I40" s="182">
        <f t="shared" ca="1" si="5"/>
        <v>273.55</v>
      </c>
      <c r="J40" s="179">
        <f t="shared" ca="1" si="6"/>
        <v>87.3</v>
      </c>
      <c r="K40" s="179">
        <f t="shared" ca="1" si="7"/>
        <v>5</v>
      </c>
      <c r="L40" s="179">
        <f t="shared" ca="1" si="8"/>
        <v>0</v>
      </c>
      <c r="M40" s="180">
        <f t="shared" ca="1" si="9"/>
        <v>365.85</v>
      </c>
      <c r="N40" s="178">
        <f t="shared" ca="1" si="10"/>
        <v>273.54629135438017</v>
      </c>
      <c r="O40" s="179">
        <f t="shared" ca="1" si="11"/>
        <v>87.298816432964315</v>
      </c>
      <c r="P40" s="179">
        <f t="shared" ca="1" si="12"/>
        <v>4.9999322126554597</v>
      </c>
      <c r="Q40" s="179">
        <f t="shared" ca="1" si="13"/>
        <v>0</v>
      </c>
      <c r="R40" s="180">
        <f t="shared" ca="1" si="14"/>
        <v>365.84503999999993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365.84503999999998</v>
      </c>
      <c r="I41" s="182">
        <f t="shared" ca="1" si="5"/>
        <v>273.55</v>
      </c>
      <c r="J41" s="179">
        <f t="shared" ca="1" si="6"/>
        <v>87.3</v>
      </c>
      <c r="K41" s="179">
        <f t="shared" ca="1" si="7"/>
        <v>5</v>
      </c>
      <c r="L41" s="179">
        <f t="shared" ca="1" si="8"/>
        <v>0</v>
      </c>
      <c r="M41" s="180">
        <f t="shared" ca="1" si="9"/>
        <v>365.85</v>
      </c>
      <c r="N41" s="178">
        <f t="shared" ca="1" si="10"/>
        <v>273.54629135438017</v>
      </c>
      <c r="O41" s="179">
        <f t="shared" ca="1" si="11"/>
        <v>87.298816432964315</v>
      </c>
      <c r="P41" s="179">
        <f t="shared" ca="1" si="12"/>
        <v>4.9999322126554597</v>
      </c>
      <c r="Q41" s="179">
        <f t="shared" ca="1" si="13"/>
        <v>0</v>
      </c>
      <c r="R41" s="180">
        <f t="shared" ca="1" si="14"/>
        <v>365.84503999999993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365.84503999999998</v>
      </c>
      <c r="I42" s="182">
        <f t="shared" ca="1" si="5"/>
        <v>273.55</v>
      </c>
      <c r="J42" s="179">
        <f t="shared" ca="1" si="6"/>
        <v>87.3</v>
      </c>
      <c r="K42" s="179">
        <f t="shared" ca="1" si="7"/>
        <v>5</v>
      </c>
      <c r="L42" s="179">
        <f t="shared" ca="1" si="8"/>
        <v>0</v>
      </c>
      <c r="M42" s="180">
        <f t="shared" ca="1" si="9"/>
        <v>365.85</v>
      </c>
      <c r="N42" s="178">
        <f t="shared" ca="1" si="10"/>
        <v>273.54629135438017</v>
      </c>
      <c r="O42" s="179">
        <f t="shared" ca="1" si="11"/>
        <v>87.298816432964315</v>
      </c>
      <c r="P42" s="179">
        <f t="shared" ca="1" si="12"/>
        <v>4.9999322126554597</v>
      </c>
      <c r="Q42" s="179">
        <f t="shared" ca="1" si="13"/>
        <v>0</v>
      </c>
      <c r="R42" s="180">
        <f t="shared" ca="1" si="14"/>
        <v>365.84503999999993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380.04259999999999</v>
      </c>
      <c r="H43" s="181">
        <f t="shared" ca="1" si="2"/>
        <v>367.045143</v>
      </c>
      <c r="I43" s="182">
        <f t="shared" ca="1" si="5"/>
        <v>272.36</v>
      </c>
      <c r="J43" s="179">
        <f t="shared" ca="1" si="6"/>
        <v>86.92</v>
      </c>
      <c r="K43" s="179">
        <f t="shared" ca="1" si="7"/>
        <v>4.97</v>
      </c>
      <c r="L43" s="179">
        <f t="shared" ca="1" si="8"/>
        <v>2.79</v>
      </c>
      <c r="M43" s="180">
        <f t="shared" ca="1" si="9"/>
        <v>367.04000000000008</v>
      </c>
      <c r="N43" s="178">
        <f t="shared" ca="1" si="10"/>
        <v>272.36381633467738</v>
      </c>
      <c r="O43" s="179">
        <f t="shared" ca="1" si="11"/>
        <v>86.921217931451594</v>
      </c>
      <c r="P43" s="179">
        <f t="shared" ca="1" si="12"/>
        <v>4.9700696401209665</v>
      </c>
      <c r="Q43" s="179">
        <f t="shared" ca="1" si="13"/>
        <v>2.7900390937499995</v>
      </c>
      <c r="R43" s="180">
        <f t="shared" ca="1" si="14"/>
        <v>367.04514299999994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380.04259999999999</v>
      </c>
      <c r="H44" s="181">
        <f t="shared" ca="1" si="2"/>
        <v>367.045143</v>
      </c>
      <c r="I44" s="182">
        <f t="shared" ca="1" si="5"/>
        <v>272.36</v>
      </c>
      <c r="J44" s="179">
        <f t="shared" ca="1" si="6"/>
        <v>86.92</v>
      </c>
      <c r="K44" s="179">
        <f t="shared" ca="1" si="7"/>
        <v>4.97</v>
      </c>
      <c r="L44" s="179">
        <f t="shared" ca="1" si="8"/>
        <v>2.79</v>
      </c>
      <c r="M44" s="180">
        <f t="shared" ca="1" si="9"/>
        <v>367.04000000000008</v>
      </c>
      <c r="N44" s="178">
        <f t="shared" ca="1" si="10"/>
        <v>272.36381633467738</v>
      </c>
      <c r="O44" s="179">
        <f t="shared" ca="1" si="11"/>
        <v>86.921217931451594</v>
      </c>
      <c r="P44" s="179">
        <f t="shared" ca="1" si="12"/>
        <v>4.9700696401209665</v>
      </c>
      <c r="Q44" s="179">
        <f t="shared" ca="1" si="13"/>
        <v>2.7900390937499995</v>
      </c>
      <c r="R44" s="180">
        <f t="shared" ca="1" si="14"/>
        <v>367.04514299999994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380.04259999999999</v>
      </c>
      <c r="H45" s="181">
        <f t="shared" ca="1" si="2"/>
        <v>367.045143</v>
      </c>
      <c r="I45" s="182">
        <f t="shared" ca="1" si="5"/>
        <v>272.36</v>
      </c>
      <c r="J45" s="179">
        <f t="shared" ca="1" si="6"/>
        <v>86.92</v>
      </c>
      <c r="K45" s="179">
        <f t="shared" ca="1" si="7"/>
        <v>4.97</v>
      </c>
      <c r="L45" s="179">
        <f t="shared" ca="1" si="8"/>
        <v>2.79</v>
      </c>
      <c r="M45" s="180">
        <f t="shared" ca="1" si="9"/>
        <v>367.04000000000008</v>
      </c>
      <c r="N45" s="178">
        <f t="shared" ca="1" si="10"/>
        <v>272.36381633467738</v>
      </c>
      <c r="O45" s="179">
        <f t="shared" ca="1" si="11"/>
        <v>86.921217931451594</v>
      </c>
      <c r="P45" s="179">
        <f t="shared" ca="1" si="12"/>
        <v>4.9700696401209665</v>
      </c>
      <c r="Q45" s="179">
        <f t="shared" ca="1" si="13"/>
        <v>2.7900390937499995</v>
      </c>
      <c r="R45" s="180">
        <f t="shared" ca="1" si="14"/>
        <v>367.04514299999994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380.04259999999999</v>
      </c>
      <c r="H46" s="181">
        <f t="shared" ca="1" si="2"/>
        <v>367.045143</v>
      </c>
      <c r="I46" s="182">
        <f t="shared" ca="1" si="5"/>
        <v>272.36</v>
      </c>
      <c r="J46" s="179">
        <f t="shared" ca="1" si="6"/>
        <v>86.92</v>
      </c>
      <c r="K46" s="179">
        <f t="shared" ca="1" si="7"/>
        <v>4.97</v>
      </c>
      <c r="L46" s="179">
        <f t="shared" ca="1" si="8"/>
        <v>2.79</v>
      </c>
      <c r="M46" s="180">
        <f t="shared" ca="1" si="9"/>
        <v>367.04000000000008</v>
      </c>
      <c r="N46" s="178">
        <f t="shared" ca="1" si="10"/>
        <v>272.36381633467738</v>
      </c>
      <c r="O46" s="179">
        <f t="shared" ca="1" si="11"/>
        <v>86.921217931451594</v>
      </c>
      <c r="P46" s="179">
        <f t="shared" ca="1" si="12"/>
        <v>4.9700696401209665</v>
      </c>
      <c r="Q46" s="179">
        <f t="shared" ca="1" si="13"/>
        <v>2.7900390937499995</v>
      </c>
      <c r="R46" s="180">
        <f t="shared" ca="1" si="14"/>
        <v>367.04514299999994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380.04259999999999</v>
      </c>
      <c r="H47" s="181">
        <f t="shared" ca="1" si="2"/>
        <v>367.045143</v>
      </c>
      <c r="I47" s="182">
        <f t="shared" ca="1" si="5"/>
        <v>272.36</v>
      </c>
      <c r="J47" s="179">
        <f t="shared" ca="1" si="6"/>
        <v>86.92</v>
      </c>
      <c r="K47" s="179">
        <f t="shared" ca="1" si="7"/>
        <v>4.97</v>
      </c>
      <c r="L47" s="179">
        <f t="shared" ca="1" si="8"/>
        <v>2.79</v>
      </c>
      <c r="M47" s="180">
        <f t="shared" ca="1" si="9"/>
        <v>367.04000000000008</v>
      </c>
      <c r="N47" s="178">
        <f t="shared" ca="1" si="10"/>
        <v>272.36381633467738</v>
      </c>
      <c r="O47" s="179">
        <f t="shared" ca="1" si="11"/>
        <v>86.921217931451594</v>
      </c>
      <c r="P47" s="179">
        <f t="shared" ca="1" si="12"/>
        <v>4.9700696401209665</v>
      </c>
      <c r="Q47" s="179">
        <f t="shared" ca="1" si="13"/>
        <v>2.7900390937499995</v>
      </c>
      <c r="R47" s="180">
        <f t="shared" ca="1" si="14"/>
        <v>367.04514299999994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380.04259999999999</v>
      </c>
      <c r="H48" s="181">
        <f t="shared" ca="1" si="2"/>
        <v>367.045143</v>
      </c>
      <c r="I48" s="182">
        <f t="shared" ca="1" si="5"/>
        <v>272.36</v>
      </c>
      <c r="J48" s="179">
        <f t="shared" ca="1" si="6"/>
        <v>86.92</v>
      </c>
      <c r="K48" s="179">
        <f t="shared" ca="1" si="7"/>
        <v>4.97</v>
      </c>
      <c r="L48" s="179">
        <f t="shared" ca="1" si="8"/>
        <v>2.79</v>
      </c>
      <c r="M48" s="180">
        <f t="shared" ca="1" si="9"/>
        <v>367.04000000000008</v>
      </c>
      <c r="N48" s="178">
        <f t="shared" ca="1" si="10"/>
        <v>272.36381633467738</v>
      </c>
      <c r="O48" s="179">
        <f t="shared" ca="1" si="11"/>
        <v>86.921217931451594</v>
      </c>
      <c r="P48" s="179">
        <f t="shared" ca="1" si="12"/>
        <v>4.9700696401209665</v>
      </c>
      <c r="Q48" s="179">
        <f t="shared" ca="1" si="13"/>
        <v>2.7900390937499995</v>
      </c>
      <c r="R48" s="180">
        <f t="shared" ca="1" si="14"/>
        <v>367.04514299999994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380.04259999999999</v>
      </c>
      <c r="H49" s="181">
        <f t="shared" ca="1" si="2"/>
        <v>367.045143</v>
      </c>
      <c r="I49" s="182">
        <f t="shared" ca="1" si="5"/>
        <v>272.36</v>
      </c>
      <c r="J49" s="179">
        <f t="shared" ca="1" si="6"/>
        <v>86.92</v>
      </c>
      <c r="K49" s="179">
        <f t="shared" ca="1" si="7"/>
        <v>4.97</v>
      </c>
      <c r="L49" s="179">
        <f t="shared" ca="1" si="8"/>
        <v>2.79</v>
      </c>
      <c r="M49" s="180">
        <f t="shared" ca="1" si="9"/>
        <v>367.04000000000008</v>
      </c>
      <c r="N49" s="178">
        <f t="shared" ca="1" si="10"/>
        <v>272.36381633467738</v>
      </c>
      <c r="O49" s="179">
        <f t="shared" ca="1" si="11"/>
        <v>86.921217931451594</v>
      </c>
      <c r="P49" s="179">
        <f t="shared" ca="1" si="12"/>
        <v>4.9700696401209665</v>
      </c>
      <c r="Q49" s="179">
        <f t="shared" ca="1" si="13"/>
        <v>2.7900390937499995</v>
      </c>
      <c r="R49" s="180">
        <f t="shared" ca="1" si="14"/>
        <v>367.04514299999994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380.04259999999999</v>
      </c>
      <c r="H50" s="181">
        <f t="shared" ca="1" si="2"/>
        <v>367.045143</v>
      </c>
      <c r="I50" s="182">
        <f t="shared" ca="1" si="5"/>
        <v>272.36</v>
      </c>
      <c r="J50" s="179">
        <f t="shared" ca="1" si="6"/>
        <v>86.92</v>
      </c>
      <c r="K50" s="179">
        <f t="shared" ca="1" si="7"/>
        <v>4.97</v>
      </c>
      <c r="L50" s="179">
        <f t="shared" ca="1" si="8"/>
        <v>2.79</v>
      </c>
      <c r="M50" s="180">
        <f t="shared" ca="1" si="9"/>
        <v>367.04000000000008</v>
      </c>
      <c r="N50" s="178">
        <f t="shared" ca="1" si="10"/>
        <v>272.36381633467738</v>
      </c>
      <c r="O50" s="179">
        <f t="shared" ca="1" si="11"/>
        <v>86.921217931451594</v>
      </c>
      <c r="P50" s="179">
        <f t="shared" ca="1" si="12"/>
        <v>4.9700696401209665</v>
      </c>
      <c r="Q50" s="179">
        <f t="shared" ca="1" si="13"/>
        <v>2.7900390937499995</v>
      </c>
      <c r="R50" s="180">
        <f t="shared" ca="1" si="14"/>
        <v>367.04514299999994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398.04259999999999</v>
      </c>
      <c r="H51" s="181">
        <f t="shared" ca="1" si="2"/>
        <v>384.42954300000002</v>
      </c>
      <c r="I51" s="182">
        <f t="shared" ca="1" si="5"/>
        <v>289.74</v>
      </c>
      <c r="J51" s="179">
        <f t="shared" ca="1" si="6"/>
        <v>86.92</v>
      </c>
      <c r="K51" s="179">
        <f t="shared" ca="1" si="7"/>
        <v>4.97</v>
      </c>
      <c r="L51" s="179">
        <f t="shared" ca="1" si="8"/>
        <v>2.79</v>
      </c>
      <c r="M51" s="180">
        <f t="shared" ca="1" si="9"/>
        <v>384.42000000000007</v>
      </c>
      <c r="N51" s="178">
        <f t="shared" ca="1" si="10"/>
        <v>289.74719262478538</v>
      </c>
      <c r="O51" s="179">
        <f t="shared" ca="1" si="11"/>
        <v>86.92215773778679</v>
      </c>
      <c r="P51" s="179">
        <f t="shared" ca="1" si="12"/>
        <v>4.9701233773216789</v>
      </c>
      <c r="Q51" s="179">
        <f t="shared" ca="1" si="13"/>
        <v>2.7900692601061334</v>
      </c>
      <c r="R51" s="180">
        <f t="shared" ca="1" si="14"/>
        <v>384.42954299999997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448.04259999999999</v>
      </c>
      <c r="H52" s="181">
        <f t="shared" ca="1" si="2"/>
        <v>432.71954299999999</v>
      </c>
      <c r="I52" s="182">
        <f t="shared" ca="1" si="5"/>
        <v>338.03</v>
      </c>
      <c r="J52" s="179">
        <f t="shared" ca="1" si="6"/>
        <v>86.92</v>
      </c>
      <c r="K52" s="179">
        <f t="shared" ca="1" si="7"/>
        <v>4.97</v>
      </c>
      <c r="L52" s="179">
        <f t="shared" ca="1" si="8"/>
        <v>2.79</v>
      </c>
      <c r="M52" s="180">
        <f t="shared" ca="1" si="9"/>
        <v>432.71000000000004</v>
      </c>
      <c r="N52" s="178">
        <f t="shared" ca="1" si="10"/>
        <v>338.03745492429101</v>
      </c>
      <c r="O52" s="179">
        <f t="shared" ca="1" si="11"/>
        <v>86.921916936423926</v>
      </c>
      <c r="P52" s="179">
        <f t="shared" ca="1" si="12"/>
        <v>4.9701096085368945</v>
      </c>
      <c r="Q52" s="179">
        <f t="shared" ca="1" si="13"/>
        <v>2.7900615307480758</v>
      </c>
      <c r="R52" s="180">
        <f t="shared" ca="1" si="14"/>
        <v>432.71954299999993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498.04259999999999</v>
      </c>
      <c r="H53" s="181">
        <f t="shared" ca="1" si="2"/>
        <v>481.00954300000001</v>
      </c>
      <c r="I53" s="182">
        <f t="shared" ca="1" si="5"/>
        <v>386.32</v>
      </c>
      <c r="J53" s="179">
        <f t="shared" ca="1" si="6"/>
        <v>86.92</v>
      </c>
      <c r="K53" s="179">
        <f t="shared" ca="1" si="7"/>
        <v>4.97</v>
      </c>
      <c r="L53" s="179">
        <f t="shared" ca="1" si="8"/>
        <v>2.79</v>
      </c>
      <c r="M53" s="180">
        <f t="shared" ca="1" si="9"/>
        <v>481.00000000000006</v>
      </c>
      <c r="N53" s="178">
        <f t="shared" ca="1" si="10"/>
        <v>386.32766455667354</v>
      </c>
      <c r="O53" s="179">
        <f t="shared" ca="1" si="11"/>
        <v>86.921724485571715</v>
      </c>
      <c r="P53" s="179">
        <f t="shared" ca="1" si="12"/>
        <v>4.9700986043866937</v>
      </c>
      <c r="Q53" s="179">
        <f t="shared" ca="1" si="13"/>
        <v>2.790055353367983</v>
      </c>
      <c r="R53" s="180">
        <f t="shared" ca="1" si="14"/>
        <v>481.00954299999989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498.04259999999999</v>
      </c>
      <c r="H54" s="181">
        <f t="shared" ca="1" si="2"/>
        <v>481.00954300000001</v>
      </c>
      <c r="I54" s="182">
        <f t="shared" ca="1" si="5"/>
        <v>386.32</v>
      </c>
      <c r="J54" s="179">
        <f t="shared" ca="1" si="6"/>
        <v>86.92</v>
      </c>
      <c r="K54" s="179">
        <f t="shared" ca="1" si="7"/>
        <v>4.97</v>
      </c>
      <c r="L54" s="179">
        <f t="shared" ca="1" si="8"/>
        <v>2.79</v>
      </c>
      <c r="M54" s="180">
        <f t="shared" ca="1" si="9"/>
        <v>481.00000000000006</v>
      </c>
      <c r="N54" s="178">
        <f t="shared" ca="1" si="10"/>
        <v>386.32766455667354</v>
      </c>
      <c r="O54" s="179">
        <f t="shared" ca="1" si="11"/>
        <v>86.921724485571715</v>
      </c>
      <c r="P54" s="179">
        <f t="shared" ca="1" si="12"/>
        <v>4.9700986043866937</v>
      </c>
      <c r="Q54" s="179">
        <f t="shared" ca="1" si="13"/>
        <v>2.790055353367983</v>
      </c>
      <c r="R54" s="180">
        <f t="shared" ca="1" si="14"/>
        <v>481.00954299999989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498.04259999999999</v>
      </c>
      <c r="H55" s="181">
        <f t="shared" ca="1" si="2"/>
        <v>481.00954300000001</v>
      </c>
      <c r="I55" s="182">
        <f t="shared" ca="1" si="5"/>
        <v>386.32</v>
      </c>
      <c r="J55" s="179">
        <f t="shared" ca="1" si="6"/>
        <v>86.92</v>
      </c>
      <c r="K55" s="179">
        <f t="shared" ca="1" si="7"/>
        <v>4.97</v>
      </c>
      <c r="L55" s="179">
        <f t="shared" ca="1" si="8"/>
        <v>2.79</v>
      </c>
      <c r="M55" s="180">
        <f t="shared" ca="1" si="9"/>
        <v>481.00000000000006</v>
      </c>
      <c r="N55" s="178">
        <f t="shared" ca="1" si="10"/>
        <v>386.32766455667354</v>
      </c>
      <c r="O55" s="179">
        <f t="shared" ca="1" si="11"/>
        <v>86.921724485571715</v>
      </c>
      <c r="P55" s="179">
        <f t="shared" ca="1" si="12"/>
        <v>4.9700986043866937</v>
      </c>
      <c r="Q55" s="179">
        <f t="shared" ca="1" si="13"/>
        <v>2.790055353367983</v>
      </c>
      <c r="R55" s="180">
        <f t="shared" ca="1" si="14"/>
        <v>481.00954299999989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498.04259999999999</v>
      </c>
      <c r="H56" s="181">
        <f t="shared" ca="1" si="2"/>
        <v>481.00954300000001</v>
      </c>
      <c r="I56" s="182">
        <f t="shared" ca="1" si="5"/>
        <v>386.32</v>
      </c>
      <c r="J56" s="179">
        <f t="shared" ca="1" si="6"/>
        <v>86.92</v>
      </c>
      <c r="K56" s="179">
        <f t="shared" ca="1" si="7"/>
        <v>4.97</v>
      </c>
      <c r="L56" s="179">
        <f t="shared" ca="1" si="8"/>
        <v>2.79</v>
      </c>
      <c r="M56" s="180">
        <f t="shared" ca="1" si="9"/>
        <v>481.00000000000006</v>
      </c>
      <c r="N56" s="178">
        <f t="shared" ca="1" si="10"/>
        <v>386.32766455667354</v>
      </c>
      <c r="O56" s="179">
        <f t="shared" ca="1" si="11"/>
        <v>86.921724485571715</v>
      </c>
      <c r="P56" s="179">
        <f t="shared" ca="1" si="12"/>
        <v>4.9700986043866937</v>
      </c>
      <c r="Q56" s="179">
        <f t="shared" ca="1" si="13"/>
        <v>2.790055353367983</v>
      </c>
      <c r="R56" s="180">
        <f t="shared" ca="1" si="14"/>
        <v>481.00954299999989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614.52909999999997</v>
      </c>
      <c r="H57" s="181">
        <f t="shared" ca="1" si="2"/>
        <v>593.51220499999999</v>
      </c>
      <c r="I57" s="182">
        <f t="shared" ca="1" si="5"/>
        <v>494.75</v>
      </c>
      <c r="J57" s="179">
        <f t="shared" ca="1" si="6"/>
        <v>86.92</v>
      </c>
      <c r="K57" s="179">
        <f t="shared" ca="1" si="7"/>
        <v>9.0500000000000007</v>
      </c>
      <c r="L57" s="179">
        <f t="shared" ca="1" si="8"/>
        <v>2.79</v>
      </c>
      <c r="M57" s="180">
        <f t="shared" ca="1" si="9"/>
        <v>593.50999999999988</v>
      </c>
      <c r="N57" s="178">
        <f t="shared" ca="1" si="10"/>
        <v>494.75183808823789</v>
      </c>
      <c r="O57" s="179">
        <f t="shared" ca="1" si="11"/>
        <v>86.920322923960867</v>
      </c>
      <c r="P57" s="179">
        <f t="shared" ca="1" si="12"/>
        <v>9.0500336224326485</v>
      </c>
      <c r="Q57" s="179">
        <f t="shared" ca="1" si="13"/>
        <v>2.7900103653687389</v>
      </c>
      <c r="R57" s="180">
        <f t="shared" ca="1" si="14"/>
        <v>593.51220500000022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614.52909999999997</v>
      </c>
      <c r="H58" s="181">
        <f t="shared" ca="1" si="2"/>
        <v>593.51220499999999</v>
      </c>
      <c r="I58" s="182">
        <f t="shared" ca="1" si="5"/>
        <v>494.75</v>
      </c>
      <c r="J58" s="179">
        <f t="shared" ca="1" si="6"/>
        <v>86.92</v>
      </c>
      <c r="K58" s="179">
        <f t="shared" ca="1" si="7"/>
        <v>9.0500000000000007</v>
      </c>
      <c r="L58" s="179">
        <f t="shared" ca="1" si="8"/>
        <v>2.79</v>
      </c>
      <c r="M58" s="180">
        <f t="shared" ca="1" si="9"/>
        <v>593.50999999999988</v>
      </c>
      <c r="N58" s="178">
        <f t="shared" ca="1" si="10"/>
        <v>494.75183808823789</v>
      </c>
      <c r="O58" s="179">
        <f t="shared" ca="1" si="11"/>
        <v>86.920322923960867</v>
      </c>
      <c r="P58" s="179">
        <f t="shared" ca="1" si="12"/>
        <v>9.0500336224326485</v>
      </c>
      <c r="Q58" s="179">
        <f t="shared" ca="1" si="13"/>
        <v>2.7900103653687389</v>
      </c>
      <c r="R58" s="180">
        <f t="shared" ca="1" si="14"/>
        <v>593.51220500000022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688.71506099999999</v>
      </c>
      <c r="H59" s="181">
        <f t="shared" ca="1" si="2"/>
        <v>665.16100600000004</v>
      </c>
      <c r="I59" s="182">
        <f t="shared" ca="1" si="5"/>
        <v>494.75</v>
      </c>
      <c r="J59" s="179">
        <f t="shared" ca="1" si="6"/>
        <v>158.57</v>
      </c>
      <c r="K59" s="179">
        <f t="shared" ca="1" si="7"/>
        <v>9.0500000000000007</v>
      </c>
      <c r="L59" s="179">
        <f t="shared" ca="1" si="8"/>
        <v>2.79</v>
      </c>
      <c r="M59" s="180">
        <f t="shared" ca="1" si="9"/>
        <v>665.15999999999985</v>
      </c>
      <c r="N59" s="178">
        <f t="shared" ca="1" si="10"/>
        <v>494.7507482688377</v>
      </c>
      <c r="O59" s="179">
        <f t="shared" ca="1" si="11"/>
        <v>158.57023982413259</v>
      </c>
      <c r="P59" s="179">
        <f t="shared" ca="1" si="12"/>
        <v>9.0500136873834904</v>
      </c>
      <c r="Q59" s="179">
        <f t="shared" ca="1" si="13"/>
        <v>2.7900042196464017</v>
      </c>
      <c r="R59" s="180">
        <f t="shared" ca="1" si="14"/>
        <v>665.16100600000027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688.71594700000003</v>
      </c>
      <c r="H60" s="181">
        <f t="shared" ca="1" si="2"/>
        <v>665.16186200000004</v>
      </c>
      <c r="I60" s="182">
        <f t="shared" ca="1" si="5"/>
        <v>494.75</v>
      </c>
      <c r="J60" s="179">
        <f t="shared" ca="1" si="6"/>
        <v>158.57</v>
      </c>
      <c r="K60" s="179">
        <f t="shared" ca="1" si="7"/>
        <v>9.0500000000000007</v>
      </c>
      <c r="L60" s="179">
        <f t="shared" ca="1" si="8"/>
        <v>2.79</v>
      </c>
      <c r="M60" s="180">
        <f t="shared" ca="1" si="9"/>
        <v>665.15999999999985</v>
      </c>
      <c r="N60" s="178">
        <f t="shared" ca="1" si="10"/>
        <v>494.75138496677505</v>
      </c>
      <c r="O60" s="179">
        <f t="shared" ca="1" si="11"/>
        <v>158.57044388919962</v>
      </c>
      <c r="P60" s="179">
        <f t="shared" ca="1" si="12"/>
        <v>9.0500253339046282</v>
      </c>
      <c r="Q60" s="179">
        <f t="shared" ca="1" si="13"/>
        <v>2.7900078101208741</v>
      </c>
      <c r="R60" s="180">
        <f t="shared" ca="1" si="14"/>
        <v>665.16186200000016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688.71594700000003</v>
      </c>
      <c r="H61" s="181">
        <f t="shared" ca="1" si="2"/>
        <v>665.16186200000004</v>
      </c>
      <c r="I61" s="182">
        <f t="shared" ca="1" si="5"/>
        <v>494.75</v>
      </c>
      <c r="J61" s="179">
        <f t="shared" ca="1" si="6"/>
        <v>158.57</v>
      </c>
      <c r="K61" s="179">
        <f t="shared" ca="1" si="7"/>
        <v>9.0500000000000007</v>
      </c>
      <c r="L61" s="179">
        <f t="shared" ca="1" si="8"/>
        <v>2.79</v>
      </c>
      <c r="M61" s="180">
        <f t="shared" ca="1" si="9"/>
        <v>665.15999999999985</v>
      </c>
      <c r="N61" s="178">
        <f t="shared" ca="1" si="10"/>
        <v>494.75138496677505</v>
      </c>
      <c r="O61" s="179">
        <f t="shared" ca="1" si="11"/>
        <v>158.57044388919962</v>
      </c>
      <c r="P61" s="179">
        <f t="shared" ca="1" si="12"/>
        <v>9.0500253339046282</v>
      </c>
      <c r="Q61" s="179">
        <f t="shared" ca="1" si="13"/>
        <v>2.7900078101208741</v>
      </c>
      <c r="R61" s="180">
        <f t="shared" ca="1" si="14"/>
        <v>665.16186200000016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688.71594700000003</v>
      </c>
      <c r="H62" s="181">
        <f t="shared" ca="1" si="2"/>
        <v>665.16186200000004</v>
      </c>
      <c r="I62" s="182">
        <f t="shared" ca="1" si="5"/>
        <v>494.75</v>
      </c>
      <c r="J62" s="179">
        <f t="shared" ca="1" si="6"/>
        <v>158.57</v>
      </c>
      <c r="K62" s="179">
        <f t="shared" ca="1" si="7"/>
        <v>9.0500000000000007</v>
      </c>
      <c r="L62" s="179">
        <f t="shared" ca="1" si="8"/>
        <v>2.79</v>
      </c>
      <c r="M62" s="180">
        <f t="shared" ca="1" si="9"/>
        <v>665.15999999999985</v>
      </c>
      <c r="N62" s="178">
        <f t="shared" ca="1" si="10"/>
        <v>494.75138496677505</v>
      </c>
      <c r="O62" s="179">
        <f t="shared" ca="1" si="11"/>
        <v>158.57044388919962</v>
      </c>
      <c r="P62" s="179">
        <f t="shared" ca="1" si="12"/>
        <v>9.0500253339046282</v>
      </c>
      <c r="Q62" s="179">
        <f t="shared" ca="1" si="13"/>
        <v>2.7900078101208741</v>
      </c>
      <c r="R62" s="180">
        <f t="shared" ca="1" si="14"/>
        <v>665.16186200000016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688.71594700000003</v>
      </c>
      <c r="H63" s="181">
        <f t="shared" ca="1" si="2"/>
        <v>665.16186200000004</v>
      </c>
      <c r="I63" s="182">
        <f t="shared" ca="1" si="5"/>
        <v>494.75</v>
      </c>
      <c r="J63" s="179">
        <f t="shared" ca="1" si="6"/>
        <v>158.57</v>
      </c>
      <c r="K63" s="179">
        <f t="shared" ca="1" si="7"/>
        <v>9.0500000000000007</v>
      </c>
      <c r="L63" s="179">
        <f t="shared" ca="1" si="8"/>
        <v>2.79</v>
      </c>
      <c r="M63" s="180">
        <f t="shared" ca="1" si="9"/>
        <v>665.15999999999985</v>
      </c>
      <c r="N63" s="178">
        <f t="shared" ca="1" si="10"/>
        <v>494.75138496677505</v>
      </c>
      <c r="O63" s="179">
        <f t="shared" ca="1" si="11"/>
        <v>158.57044388919962</v>
      </c>
      <c r="P63" s="179">
        <f t="shared" ca="1" si="12"/>
        <v>9.0500253339046282</v>
      </c>
      <c r="Q63" s="179">
        <f t="shared" ca="1" si="13"/>
        <v>2.7900078101208741</v>
      </c>
      <c r="R63" s="180">
        <f t="shared" ca="1" si="14"/>
        <v>665.16186200000016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665.16186200000004</v>
      </c>
      <c r="I64" s="182">
        <f t="shared" ca="1" si="5"/>
        <v>494.75</v>
      </c>
      <c r="J64" s="179">
        <f t="shared" ca="1" si="6"/>
        <v>158.57</v>
      </c>
      <c r="K64" s="179">
        <f t="shared" ca="1" si="7"/>
        <v>9.0500000000000007</v>
      </c>
      <c r="L64" s="179">
        <f t="shared" ca="1" si="8"/>
        <v>2.79</v>
      </c>
      <c r="M64" s="180">
        <f t="shared" ca="1" si="9"/>
        <v>665.15999999999985</v>
      </c>
      <c r="N64" s="178">
        <f t="shared" ca="1" si="10"/>
        <v>494.75138496677505</v>
      </c>
      <c r="O64" s="179">
        <f t="shared" ca="1" si="11"/>
        <v>158.57044388919962</v>
      </c>
      <c r="P64" s="179">
        <f t="shared" ca="1" si="12"/>
        <v>9.0500253339046282</v>
      </c>
      <c r="Q64" s="179">
        <f t="shared" ca="1" si="13"/>
        <v>2.7900078101208741</v>
      </c>
      <c r="R64" s="180">
        <f t="shared" ca="1" si="14"/>
        <v>665.16186200000016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665.16186200000004</v>
      </c>
      <c r="I65" s="182">
        <f t="shared" ca="1" si="5"/>
        <v>494.75</v>
      </c>
      <c r="J65" s="179">
        <f t="shared" ca="1" si="6"/>
        <v>158.57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665.15999999999985</v>
      </c>
      <c r="N65" s="178">
        <f t="shared" ca="1" si="10"/>
        <v>494.75138496677505</v>
      </c>
      <c r="O65" s="179">
        <f t="shared" ca="1" si="11"/>
        <v>158.57044388919962</v>
      </c>
      <c r="P65" s="179">
        <f t="shared" ca="1" si="12"/>
        <v>9.0500253339046282</v>
      </c>
      <c r="Q65" s="179">
        <f t="shared" ca="1" si="13"/>
        <v>2.7900078101208741</v>
      </c>
      <c r="R65" s="180">
        <f t="shared" ca="1" si="14"/>
        <v>665.16186200000016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665.16186200000004</v>
      </c>
      <c r="I66" s="182">
        <f t="shared" ca="1" si="5"/>
        <v>494.75</v>
      </c>
      <c r="J66" s="179">
        <f t="shared" ca="1" si="6"/>
        <v>158.57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665.15999999999985</v>
      </c>
      <c r="N66" s="178">
        <f t="shared" ca="1" si="10"/>
        <v>494.75138496677505</v>
      </c>
      <c r="O66" s="179">
        <f t="shared" ca="1" si="11"/>
        <v>158.57044388919962</v>
      </c>
      <c r="P66" s="179">
        <f t="shared" ca="1" si="12"/>
        <v>9.0500253339046282</v>
      </c>
      <c r="Q66" s="179">
        <f t="shared" ca="1" si="13"/>
        <v>2.7900078101208741</v>
      </c>
      <c r="R66" s="180">
        <f t="shared" ca="1" si="14"/>
        <v>665.16186200000016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688.71594700000003</v>
      </c>
      <c r="H67" s="181">
        <f t="shared" ref="H67:H98" ca="1" si="17">INDIRECT("ISGS_Delhi_pp!" &amp; $V$3 &amp; X67)</f>
        <v>665.16186200000004</v>
      </c>
      <c r="I67" s="182">
        <f t="shared" ca="1" si="5"/>
        <v>494.75</v>
      </c>
      <c r="J67" s="179">
        <f t="shared" ca="1" si="6"/>
        <v>158.57</v>
      </c>
      <c r="K67" s="179">
        <f t="shared" ca="1" si="7"/>
        <v>9.0500000000000007</v>
      </c>
      <c r="L67" s="179">
        <f t="shared" ca="1" si="8"/>
        <v>2.79</v>
      </c>
      <c r="M67" s="180">
        <f t="shared" ca="1" si="9"/>
        <v>665.15999999999985</v>
      </c>
      <c r="N67" s="178">
        <f t="shared" ca="1" si="10"/>
        <v>494.75138496677505</v>
      </c>
      <c r="O67" s="179">
        <f t="shared" ca="1" si="11"/>
        <v>158.57044388919962</v>
      </c>
      <c r="P67" s="179">
        <f t="shared" ca="1" si="12"/>
        <v>9.0500253339046282</v>
      </c>
      <c r="Q67" s="179">
        <f t="shared" ca="1" si="13"/>
        <v>2.7900078101208741</v>
      </c>
      <c r="R67" s="180">
        <f t="shared" ca="1" si="14"/>
        <v>665.16186200000016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688.71594700000003</v>
      </c>
      <c r="H68" s="181">
        <f t="shared" ca="1" si="17"/>
        <v>665.16186200000004</v>
      </c>
      <c r="I68" s="182">
        <f t="shared" ref="I68:I98" ca="1" si="20">INDIRECT("BRPL_EOD!" &amp; $V$3 &amp; X68)</f>
        <v>494.75</v>
      </c>
      <c r="J68" s="179">
        <f t="shared" ref="J68:J98" ca="1" si="21">INDIRECT("BYPL_EOD!" &amp; $V$3 &amp; X68)</f>
        <v>158.57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2.79</v>
      </c>
      <c r="M68" s="180">
        <f t="shared" ref="M68:M98" ca="1" si="24">SUM(I68:L68)</f>
        <v>665.15999999999985</v>
      </c>
      <c r="N68" s="178">
        <f t="shared" ref="N68:N98" ca="1" si="25">INDIRECT("BRPL_ISGS_exbus!" &amp; $V$3 &amp; X68)</f>
        <v>494.75138496677505</v>
      </c>
      <c r="O68" s="179">
        <f t="shared" ref="O68:O98" ca="1" si="26">INDIRECT("BYPL_ISGS_exbus!" &amp; $V$3 &amp; X68)</f>
        <v>158.57044388919962</v>
      </c>
      <c r="P68" s="179">
        <f t="shared" ref="P68:P98" ca="1" si="27">INDIRECT("TPDDL_ISGS_exbus!" &amp; $V$3 &amp; X68)</f>
        <v>9.0500253339046282</v>
      </c>
      <c r="Q68" s="179">
        <f t="shared" ref="Q68:Q98" ca="1" si="28">INDIRECT("NDMC_ISGS_exbus!" &amp; $V$3 &amp; X68)</f>
        <v>2.7900078101208741</v>
      </c>
      <c r="R68" s="180">
        <f t="shared" ref="R68:R98" ca="1" si="29">SUM(N68:Q68)</f>
        <v>665.16186200000016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688.71594700000003</v>
      </c>
      <c r="H69" s="181">
        <f t="shared" ca="1" si="17"/>
        <v>665.16186200000004</v>
      </c>
      <c r="I69" s="182">
        <f t="shared" ca="1" si="20"/>
        <v>494.75</v>
      </c>
      <c r="J69" s="179">
        <f t="shared" ca="1" si="21"/>
        <v>158.57</v>
      </c>
      <c r="K69" s="179">
        <f t="shared" ca="1" si="22"/>
        <v>9.0500000000000007</v>
      </c>
      <c r="L69" s="179">
        <f t="shared" ca="1" si="23"/>
        <v>2.79</v>
      </c>
      <c r="M69" s="180">
        <f t="shared" ca="1" si="24"/>
        <v>665.15999999999985</v>
      </c>
      <c r="N69" s="178">
        <f t="shared" ca="1" si="25"/>
        <v>494.75138496677505</v>
      </c>
      <c r="O69" s="179">
        <f t="shared" ca="1" si="26"/>
        <v>158.57044388919962</v>
      </c>
      <c r="P69" s="179">
        <f t="shared" ca="1" si="27"/>
        <v>9.0500253339046282</v>
      </c>
      <c r="Q69" s="179">
        <f t="shared" ca="1" si="28"/>
        <v>2.7900078101208741</v>
      </c>
      <c r="R69" s="180">
        <f t="shared" ca="1" si="29"/>
        <v>665.16186200000016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688.71594700000003</v>
      </c>
      <c r="H70" s="181">
        <f t="shared" ca="1" si="17"/>
        <v>665.16186200000004</v>
      </c>
      <c r="I70" s="182">
        <f t="shared" ca="1" si="20"/>
        <v>494.75</v>
      </c>
      <c r="J70" s="179">
        <f t="shared" ca="1" si="21"/>
        <v>158.57</v>
      </c>
      <c r="K70" s="179">
        <f t="shared" ca="1" si="22"/>
        <v>9.0500000000000007</v>
      </c>
      <c r="L70" s="179">
        <f t="shared" ca="1" si="23"/>
        <v>2.79</v>
      </c>
      <c r="M70" s="180">
        <f t="shared" ca="1" si="24"/>
        <v>665.15999999999985</v>
      </c>
      <c r="N70" s="178">
        <f t="shared" ca="1" si="25"/>
        <v>494.75138496677505</v>
      </c>
      <c r="O70" s="179">
        <f t="shared" ca="1" si="26"/>
        <v>158.57044388919962</v>
      </c>
      <c r="P70" s="179">
        <f t="shared" ca="1" si="27"/>
        <v>9.0500253339046282</v>
      </c>
      <c r="Q70" s="179">
        <f t="shared" ca="1" si="28"/>
        <v>2.7900078101208741</v>
      </c>
      <c r="R70" s="180">
        <f t="shared" ca="1" si="29"/>
        <v>665.16186200000016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688.71594700000003</v>
      </c>
      <c r="H71" s="181">
        <f t="shared" ca="1" si="17"/>
        <v>665.16186200000004</v>
      </c>
      <c r="I71" s="182">
        <f t="shared" ca="1" si="20"/>
        <v>494.75</v>
      </c>
      <c r="J71" s="179">
        <f t="shared" ca="1" si="21"/>
        <v>158.57</v>
      </c>
      <c r="K71" s="179">
        <f t="shared" ca="1" si="22"/>
        <v>9.0500000000000007</v>
      </c>
      <c r="L71" s="179">
        <f t="shared" ca="1" si="23"/>
        <v>2.79</v>
      </c>
      <c r="M71" s="180">
        <f t="shared" ca="1" si="24"/>
        <v>665.15999999999985</v>
      </c>
      <c r="N71" s="178">
        <f t="shared" ca="1" si="25"/>
        <v>494.75138496677505</v>
      </c>
      <c r="O71" s="179">
        <f t="shared" ca="1" si="26"/>
        <v>158.57044388919962</v>
      </c>
      <c r="P71" s="179">
        <f t="shared" ca="1" si="27"/>
        <v>9.0500253339046282</v>
      </c>
      <c r="Q71" s="179">
        <f t="shared" ca="1" si="28"/>
        <v>2.7900078101208741</v>
      </c>
      <c r="R71" s="180">
        <f t="shared" ca="1" si="29"/>
        <v>665.16186200000016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688.71594700000003</v>
      </c>
      <c r="H72" s="181">
        <f t="shared" ca="1" si="17"/>
        <v>665.16186200000004</v>
      </c>
      <c r="I72" s="182">
        <f t="shared" ca="1" si="20"/>
        <v>494.75</v>
      </c>
      <c r="J72" s="179">
        <f t="shared" ca="1" si="21"/>
        <v>158.57</v>
      </c>
      <c r="K72" s="179">
        <f t="shared" ca="1" si="22"/>
        <v>9.0500000000000007</v>
      </c>
      <c r="L72" s="179">
        <f t="shared" ca="1" si="23"/>
        <v>2.79</v>
      </c>
      <c r="M72" s="180">
        <f t="shared" ca="1" si="24"/>
        <v>665.15999999999985</v>
      </c>
      <c r="N72" s="178">
        <f t="shared" ca="1" si="25"/>
        <v>494.75138496677505</v>
      </c>
      <c r="O72" s="179">
        <f t="shared" ca="1" si="26"/>
        <v>158.57044388919962</v>
      </c>
      <c r="P72" s="179">
        <f t="shared" ca="1" si="27"/>
        <v>9.0500253339046282</v>
      </c>
      <c r="Q72" s="179">
        <f t="shared" ca="1" si="28"/>
        <v>2.7900078101208741</v>
      </c>
      <c r="R72" s="180">
        <f t="shared" ca="1" si="29"/>
        <v>665.16186200000016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688.71594700000003</v>
      </c>
      <c r="H73" s="181">
        <f t="shared" ca="1" si="17"/>
        <v>665.16186200000004</v>
      </c>
      <c r="I73" s="182">
        <f t="shared" ca="1" si="20"/>
        <v>494.75</v>
      </c>
      <c r="J73" s="179">
        <f t="shared" ca="1" si="21"/>
        <v>158.57</v>
      </c>
      <c r="K73" s="179">
        <f t="shared" ca="1" si="22"/>
        <v>9.0500000000000007</v>
      </c>
      <c r="L73" s="179">
        <f t="shared" ca="1" si="23"/>
        <v>2.79</v>
      </c>
      <c r="M73" s="180">
        <f t="shared" ca="1" si="24"/>
        <v>665.15999999999985</v>
      </c>
      <c r="N73" s="178">
        <f t="shared" ca="1" si="25"/>
        <v>494.75138496677505</v>
      </c>
      <c r="O73" s="179">
        <f t="shared" ca="1" si="26"/>
        <v>158.57044388919962</v>
      </c>
      <c r="P73" s="179">
        <f t="shared" ca="1" si="27"/>
        <v>9.0500253339046282</v>
      </c>
      <c r="Q73" s="179">
        <f t="shared" ca="1" si="28"/>
        <v>2.7900078101208741</v>
      </c>
      <c r="R73" s="180">
        <f t="shared" ca="1" si="29"/>
        <v>665.16186200000016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688.71594700000003</v>
      </c>
      <c r="H74" s="181">
        <f t="shared" ca="1" si="17"/>
        <v>665.16186200000004</v>
      </c>
      <c r="I74" s="182">
        <f t="shared" ca="1" si="20"/>
        <v>494.75</v>
      </c>
      <c r="J74" s="179">
        <f t="shared" ca="1" si="21"/>
        <v>158.57</v>
      </c>
      <c r="K74" s="179">
        <f t="shared" ca="1" si="22"/>
        <v>9.0500000000000007</v>
      </c>
      <c r="L74" s="179">
        <f t="shared" ca="1" si="23"/>
        <v>2.79</v>
      </c>
      <c r="M74" s="180">
        <f t="shared" ca="1" si="24"/>
        <v>665.15999999999985</v>
      </c>
      <c r="N74" s="178">
        <f t="shared" ca="1" si="25"/>
        <v>494.75138496677505</v>
      </c>
      <c r="O74" s="179">
        <f t="shared" ca="1" si="26"/>
        <v>158.57044388919962</v>
      </c>
      <c r="P74" s="179">
        <f t="shared" ca="1" si="27"/>
        <v>9.0500253339046282</v>
      </c>
      <c r="Q74" s="179">
        <f t="shared" ca="1" si="28"/>
        <v>2.7900078101208741</v>
      </c>
      <c r="R74" s="180">
        <f t="shared" ca="1" si="29"/>
        <v>665.16186200000016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688.71594700000003</v>
      </c>
      <c r="H75" s="181">
        <f t="shared" ca="1" si="17"/>
        <v>665.16186200000004</v>
      </c>
      <c r="I75" s="182">
        <f t="shared" ca="1" si="20"/>
        <v>494.75</v>
      </c>
      <c r="J75" s="179">
        <f t="shared" ca="1" si="21"/>
        <v>158.57</v>
      </c>
      <c r="K75" s="179">
        <f t="shared" ca="1" si="22"/>
        <v>9.0500000000000007</v>
      </c>
      <c r="L75" s="179">
        <f t="shared" ca="1" si="23"/>
        <v>2.79</v>
      </c>
      <c r="M75" s="180">
        <f t="shared" ca="1" si="24"/>
        <v>665.15999999999985</v>
      </c>
      <c r="N75" s="178">
        <f t="shared" ca="1" si="25"/>
        <v>494.75138496677505</v>
      </c>
      <c r="O75" s="179">
        <f t="shared" ca="1" si="26"/>
        <v>158.57044388919962</v>
      </c>
      <c r="P75" s="179">
        <f t="shared" ca="1" si="27"/>
        <v>9.0500253339046282</v>
      </c>
      <c r="Q75" s="179">
        <f t="shared" ca="1" si="28"/>
        <v>2.7900078101208741</v>
      </c>
      <c r="R75" s="180">
        <f t="shared" ca="1" si="29"/>
        <v>665.16186200000016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665.16186200000004</v>
      </c>
      <c r="I76" s="182">
        <f t="shared" ca="1" si="20"/>
        <v>494.75</v>
      </c>
      <c r="J76" s="179">
        <f t="shared" ca="1" si="21"/>
        <v>158.57</v>
      </c>
      <c r="K76" s="179">
        <f t="shared" ca="1" si="22"/>
        <v>9.0500000000000007</v>
      </c>
      <c r="L76" s="179">
        <f t="shared" ca="1" si="23"/>
        <v>2.79</v>
      </c>
      <c r="M76" s="180">
        <f t="shared" ca="1" si="24"/>
        <v>665.15999999999985</v>
      </c>
      <c r="N76" s="178">
        <f t="shared" ca="1" si="25"/>
        <v>494.75138496677505</v>
      </c>
      <c r="O76" s="179">
        <f t="shared" ca="1" si="26"/>
        <v>158.57044388919962</v>
      </c>
      <c r="P76" s="179">
        <f t="shared" ca="1" si="27"/>
        <v>9.0500253339046282</v>
      </c>
      <c r="Q76" s="179">
        <f t="shared" ca="1" si="28"/>
        <v>2.7900078101208741</v>
      </c>
      <c r="R76" s="180">
        <f t="shared" ca="1" si="29"/>
        <v>665.16186200000016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688.71594700000003</v>
      </c>
      <c r="H77" s="181">
        <f t="shared" ca="1" si="17"/>
        <v>665.16186200000004</v>
      </c>
      <c r="I77" s="182">
        <f t="shared" ca="1" si="20"/>
        <v>494.75</v>
      </c>
      <c r="J77" s="179">
        <f t="shared" ca="1" si="21"/>
        <v>158.57</v>
      </c>
      <c r="K77" s="179">
        <f t="shared" ca="1" si="22"/>
        <v>9.0500000000000007</v>
      </c>
      <c r="L77" s="179">
        <f t="shared" ca="1" si="23"/>
        <v>2.79</v>
      </c>
      <c r="M77" s="180">
        <f t="shared" ca="1" si="24"/>
        <v>665.15999999999985</v>
      </c>
      <c r="N77" s="178">
        <f t="shared" ca="1" si="25"/>
        <v>494.75138496677505</v>
      </c>
      <c r="O77" s="179">
        <f t="shared" ca="1" si="26"/>
        <v>158.57044388919962</v>
      </c>
      <c r="P77" s="179">
        <f t="shared" ca="1" si="27"/>
        <v>9.0500253339046282</v>
      </c>
      <c r="Q77" s="179">
        <f t="shared" ca="1" si="28"/>
        <v>2.7900078101208741</v>
      </c>
      <c r="R77" s="180">
        <f t="shared" ca="1" si="29"/>
        <v>665.16186200000016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688.71594700000003</v>
      </c>
      <c r="H78" s="181">
        <f t="shared" ca="1" si="17"/>
        <v>665.16186200000004</v>
      </c>
      <c r="I78" s="182">
        <f t="shared" ca="1" si="20"/>
        <v>494.75</v>
      </c>
      <c r="J78" s="179">
        <f t="shared" ca="1" si="21"/>
        <v>158.57</v>
      </c>
      <c r="K78" s="179">
        <f t="shared" ca="1" si="22"/>
        <v>9.0500000000000007</v>
      </c>
      <c r="L78" s="179">
        <f t="shared" ca="1" si="23"/>
        <v>2.79</v>
      </c>
      <c r="M78" s="180">
        <f t="shared" ca="1" si="24"/>
        <v>665.15999999999985</v>
      </c>
      <c r="N78" s="178">
        <f t="shared" ca="1" si="25"/>
        <v>494.75138496677505</v>
      </c>
      <c r="O78" s="179">
        <f t="shared" ca="1" si="26"/>
        <v>158.57044388919962</v>
      </c>
      <c r="P78" s="179">
        <f t="shared" ca="1" si="27"/>
        <v>9.0500253339046282</v>
      </c>
      <c r="Q78" s="179">
        <f t="shared" ca="1" si="28"/>
        <v>2.7900078101208741</v>
      </c>
      <c r="R78" s="180">
        <f t="shared" ca="1" si="29"/>
        <v>665.16186200000016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688.11594700000001</v>
      </c>
      <c r="H79" s="181">
        <f t="shared" ca="1" si="17"/>
        <v>664.58238200000005</v>
      </c>
      <c r="I79" s="182">
        <f t="shared" ca="1" si="20"/>
        <v>494.31</v>
      </c>
      <c r="J79" s="179">
        <f t="shared" ca="1" si="21"/>
        <v>158.44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664.57999999999993</v>
      </c>
      <c r="N79" s="178">
        <f t="shared" ca="1" si="25"/>
        <v>494.31177171509836</v>
      </c>
      <c r="O79" s="179">
        <f t="shared" ca="1" si="26"/>
        <v>158.44056788359569</v>
      </c>
      <c r="P79" s="179">
        <f t="shared" ca="1" si="27"/>
        <v>9.0400324013361839</v>
      </c>
      <c r="Q79" s="179">
        <f t="shared" ca="1" si="28"/>
        <v>2.7900099999699064</v>
      </c>
      <c r="R79" s="180">
        <f t="shared" ca="1" si="29"/>
        <v>664.58238200000017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688.11594700000001</v>
      </c>
      <c r="H80" s="181">
        <f t="shared" ca="1" si="17"/>
        <v>664.58238200000005</v>
      </c>
      <c r="I80" s="182">
        <f t="shared" ca="1" si="20"/>
        <v>494.31</v>
      </c>
      <c r="J80" s="179">
        <f t="shared" ca="1" si="21"/>
        <v>158.44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664.57999999999993</v>
      </c>
      <c r="N80" s="178">
        <f t="shared" ca="1" si="25"/>
        <v>494.31177171509836</v>
      </c>
      <c r="O80" s="179">
        <f t="shared" ca="1" si="26"/>
        <v>158.44056788359569</v>
      </c>
      <c r="P80" s="179">
        <f t="shared" ca="1" si="27"/>
        <v>9.0400324013361839</v>
      </c>
      <c r="Q80" s="179">
        <f t="shared" ca="1" si="28"/>
        <v>2.7900099999699064</v>
      </c>
      <c r="R80" s="180">
        <f t="shared" ca="1" si="29"/>
        <v>664.58238200000017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688.11594700000001</v>
      </c>
      <c r="H81" s="181">
        <f t="shared" ca="1" si="17"/>
        <v>664.58238200000005</v>
      </c>
      <c r="I81" s="182">
        <f t="shared" ca="1" si="20"/>
        <v>494.31</v>
      </c>
      <c r="J81" s="179">
        <f t="shared" ca="1" si="21"/>
        <v>158.44</v>
      </c>
      <c r="K81" s="179">
        <f t="shared" ca="1" si="22"/>
        <v>9.0399999999999991</v>
      </c>
      <c r="L81" s="179">
        <f t="shared" ca="1" si="23"/>
        <v>2.79</v>
      </c>
      <c r="M81" s="180">
        <f t="shared" ca="1" si="24"/>
        <v>664.57999999999993</v>
      </c>
      <c r="N81" s="178">
        <f t="shared" ca="1" si="25"/>
        <v>494.31177171509836</v>
      </c>
      <c r="O81" s="179">
        <f t="shared" ca="1" si="26"/>
        <v>158.44056788359569</v>
      </c>
      <c r="P81" s="179">
        <f t="shared" ca="1" si="27"/>
        <v>9.0400324013361839</v>
      </c>
      <c r="Q81" s="179">
        <f t="shared" ca="1" si="28"/>
        <v>2.7900099999699064</v>
      </c>
      <c r="R81" s="180">
        <f t="shared" ca="1" si="29"/>
        <v>664.58238200000017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688.11594700000001</v>
      </c>
      <c r="H82" s="181">
        <f t="shared" ca="1" si="17"/>
        <v>664.58238200000005</v>
      </c>
      <c r="I82" s="182">
        <f t="shared" ca="1" si="20"/>
        <v>494.31</v>
      </c>
      <c r="J82" s="179">
        <f t="shared" ca="1" si="21"/>
        <v>158.44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664.57999999999993</v>
      </c>
      <c r="N82" s="178">
        <f t="shared" ca="1" si="25"/>
        <v>494.31177171509836</v>
      </c>
      <c r="O82" s="179">
        <f t="shared" ca="1" si="26"/>
        <v>158.44056788359569</v>
      </c>
      <c r="P82" s="179">
        <f t="shared" ca="1" si="27"/>
        <v>9.0400324013361839</v>
      </c>
      <c r="Q82" s="179">
        <f t="shared" ca="1" si="28"/>
        <v>2.7900099999699064</v>
      </c>
      <c r="R82" s="180">
        <f t="shared" ca="1" si="29"/>
        <v>664.58238200000017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688.11594700000001</v>
      </c>
      <c r="H83" s="181">
        <f t="shared" ca="1" si="17"/>
        <v>664.58238200000005</v>
      </c>
      <c r="I83" s="182">
        <f t="shared" ca="1" si="20"/>
        <v>494.31</v>
      </c>
      <c r="J83" s="179">
        <f t="shared" ca="1" si="21"/>
        <v>158.44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664.57999999999993</v>
      </c>
      <c r="N83" s="178">
        <f t="shared" ca="1" si="25"/>
        <v>494.31177171509836</v>
      </c>
      <c r="O83" s="179">
        <f t="shared" ca="1" si="26"/>
        <v>158.44056788359569</v>
      </c>
      <c r="P83" s="179">
        <f t="shared" ca="1" si="27"/>
        <v>9.0400324013361839</v>
      </c>
      <c r="Q83" s="179">
        <f t="shared" ca="1" si="28"/>
        <v>2.7900099999699064</v>
      </c>
      <c r="R83" s="180">
        <f t="shared" ca="1" si="29"/>
        <v>664.58238200000017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688.11594700000001</v>
      </c>
      <c r="H84" s="181">
        <f t="shared" ca="1" si="17"/>
        <v>664.58238200000005</v>
      </c>
      <c r="I84" s="182">
        <f t="shared" ca="1" si="20"/>
        <v>494.31</v>
      </c>
      <c r="J84" s="179">
        <f t="shared" ca="1" si="21"/>
        <v>158.44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664.57999999999993</v>
      </c>
      <c r="N84" s="178">
        <f t="shared" ca="1" si="25"/>
        <v>494.31177171509836</v>
      </c>
      <c r="O84" s="179">
        <f t="shared" ca="1" si="26"/>
        <v>158.44056788359569</v>
      </c>
      <c r="P84" s="179">
        <f t="shared" ca="1" si="27"/>
        <v>9.0400324013361839</v>
      </c>
      <c r="Q84" s="179">
        <f t="shared" ca="1" si="28"/>
        <v>2.7900099999699064</v>
      </c>
      <c r="R84" s="180">
        <f t="shared" ca="1" si="29"/>
        <v>664.58238200000017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664.58238200000005</v>
      </c>
      <c r="I85" s="182">
        <f t="shared" ca="1" si="20"/>
        <v>494.31</v>
      </c>
      <c r="J85" s="179">
        <f t="shared" ca="1" si="21"/>
        <v>158.44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664.57999999999993</v>
      </c>
      <c r="N85" s="178">
        <f t="shared" ca="1" si="25"/>
        <v>494.31177171509836</v>
      </c>
      <c r="O85" s="179">
        <f t="shared" ca="1" si="26"/>
        <v>158.44056788359569</v>
      </c>
      <c r="P85" s="179">
        <f t="shared" ca="1" si="27"/>
        <v>9.0400324013361839</v>
      </c>
      <c r="Q85" s="179">
        <f t="shared" ca="1" si="28"/>
        <v>2.7900099999699064</v>
      </c>
      <c r="R85" s="180">
        <f t="shared" ca="1" si="29"/>
        <v>664.58238200000017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664.58238200000005</v>
      </c>
      <c r="I86" s="182">
        <f t="shared" ca="1" si="20"/>
        <v>494.31</v>
      </c>
      <c r="J86" s="179">
        <f t="shared" ca="1" si="21"/>
        <v>158.44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664.57999999999993</v>
      </c>
      <c r="N86" s="178">
        <f t="shared" ca="1" si="25"/>
        <v>494.31177171509836</v>
      </c>
      <c r="O86" s="179">
        <f t="shared" ca="1" si="26"/>
        <v>158.44056788359569</v>
      </c>
      <c r="P86" s="179">
        <f t="shared" ca="1" si="27"/>
        <v>9.0400324013361839</v>
      </c>
      <c r="Q86" s="179">
        <f t="shared" ca="1" si="28"/>
        <v>2.7900099999699064</v>
      </c>
      <c r="R86" s="180">
        <f t="shared" ca="1" si="29"/>
        <v>664.58238200000017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664.58238200000005</v>
      </c>
      <c r="I87" s="182">
        <f t="shared" ca="1" si="20"/>
        <v>494.31</v>
      </c>
      <c r="J87" s="179">
        <f t="shared" ca="1" si="21"/>
        <v>158.44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664.57999999999993</v>
      </c>
      <c r="N87" s="178">
        <f t="shared" ca="1" si="25"/>
        <v>494.31177171509836</v>
      </c>
      <c r="O87" s="179">
        <f t="shared" ca="1" si="26"/>
        <v>158.44056788359569</v>
      </c>
      <c r="P87" s="179">
        <f t="shared" ca="1" si="27"/>
        <v>9.0400324013361839</v>
      </c>
      <c r="Q87" s="179">
        <f t="shared" ca="1" si="28"/>
        <v>2.7900099999699064</v>
      </c>
      <c r="R87" s="180">
        <f t="shared" ca="1" si="29"/>
        <v>664.58238200000017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664.58238200000005</v>
      </c>
      <c r="I88" s="182">
        <f t="shared" ca="1" si="20"/>
        <v>494.31</v>
      </c>
      <c r="J88" s="179">
        <f t="shared" ca="1" si="21"/>
        <v>158.44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664.57999999999993</v>
      </c>
      <c r="N88" s="178">
        <f t="shared" ca="1" si="25"/>
        <v>494.31177171509836</v>
      </c>
      <c r="O88" s="179">
        <f t="shared" ca="1" si="26"/>
        <v>158.44056788359569</v>
      </c>
      <c r="P88" s="179">
        <f t="shared" ca="1" si="27"/>
        <v>9.0400324013361839</v>
      </c>
      <c r="Q88" s="179">
        <f t="shared" ca="1" si="28"/>
        <v>2.7900099999699064</v>
      </c>
      <c r="R88" s="180">
        <f t="shared" ca="1" si="29"/>
        <v>664.58238200000017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664.58238200000005</v>
      </c>
      <c r="I89" s="182">
        <f t="shared" ca="1" si="20"/>
        <v>494.31</v>
      </c>
      <c r="J89" s="179">
        <f t="shared" ca="1" si="21"/>
        <v>158.44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664.57999999999993</v>
      </c>
      <c r="N89" s="178">
        <f t="shared" ca="1" si="25"/>
        <v>494.31177171509836</v>
      </c>
      <c r="O89" s="179">
        <f t="shared" ca="1" si="26"/>
        <v>158.44056788359569</v>
      </c>
      <c r="P89" s="179">
        <f t="shared" ca="1" si="27"/>
        <v>9.0400324013361839</v>
      </c>
      <c r="Q89" s="179">
        <f t="shared" ca="1" si="28"/>
        <v>2.7900099999699064</v>
      </c>
      <c r="R89" s="180">
        <f t="shared" ca="1" si="29"/>
        <v>664.58238200000017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664.58238200000005</v>
      </c>
      <c r="I90" s="182">
        <f t="shared" ca="1" si="20"/>
        <v>494.31</v>
      </c>
      <c r="J90" s="179">
        <f t="shared" ca="1" si="21"/>
        <v>158.44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664.57999999999993</v>
      </c>
      <c r="N90" s="178">
        <f t="shared" ca="1" si="25"/>
        <v>494.31177171509836</v>
      </c>
      <c r="O90" s="179">
        <f t="shared" ca="1" si="26"/>
        <v>158.44056788359569</v>
      </c>
      <c r="P90" s="179">
        <f t="shared" ca="1" si="27"/>
        <v>9.0400324013361839</v>
      </c>
      <c r="Q90" s="179">
        <f t="shared" ca="1" si="28"/>
        <v>2.7900099999699064</v>
      </c>
      <c r="R90" s="180">
        <f t="shared" ca="1" si="29"/>
        <v>664.58238200000017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664.58238200000005</v>
      </c>
      <c r="I91" s="182">
        <f t="shared" ca="1" si="20"/>
        <v>494.31</v>
      </c>
      <c r="J91" s="179">
        <f t="shared" ca="1" si="21"/>
        <v>158.44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664.57999999999993</v>
      </c>
      <c r="N91" s="178">
        <f t="shared" ca="1" si="25"/>
        <v>494.31177171509836</v>
      </c>
      <c r="O91" s="179">
        <f t="shared" ca="1" si="26"/>
        <v>158.44056788359569</v>
      </c>
      <c r="P91" s="179">
        <f t="shared" ca="1" si="27"/>
        <v>9.0400324013361839</v>
      </c>
      <c r="Q91" s="179">
        <f t="shared" ca="1" si="28"/>
        <v>2.7900099999699064</v>
      </c>
      <c r="R91" s="180">
        <f t="shared" ca="1" si="29"/>
        <v>664.58238200000017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664.58238200000005</v>
      </c>
      <c r="I92" s="182">
        <f t="shared" ca="1" si="20"/>
        <v>494.31</v>
      </c>
      <c r="J92" s="179">
        <f t="shared" ca="1" si="21"/>
        <v>158.44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664.57999999999993</v>
      </c>
      <c r="N92" s="178">
        <f t="shared" ca="1" si="25"/>
        <v>494.31177171509836</v>
      </c>
      <c r="O92" s="179">
        <f t="shared" ca="1" si="26"/>
        <v>158.44056788359569</v>
      </c>
      <c r="P92" s="179">
        <f t="shared" ca="1" si="27"/>
        <v>9.0400324013361839</v>
      </c>
      <c r="Q92" s="179">
        <f t="shared" ca="1" si="28"/>
        <v>2.7900099999699064</v>
      </c>
      <c r="R92" s="180">
        <f t="shared" ca="1" si="29"/>
        <v>664.58238200000017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664.58238200000005</v>
      </c>
      <c r="I93" s="182">
        <f t="shared" ca="1" si="20"/>
        <v>494.31</v>
      </c>
      <c r="J93" s="179">
        <f t="shared" ca="1" si="21"/>
        <v>158.44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664.57999999999993</v>
      </c>
      <c r="N93" s="178">
        <f t="shared" ca="1" si="25"/>
        <v>494.31177171509836</v>
      </c>
      <c r="O93" s="179">
        <f t="shared" ca="1" si="26"/>
        <v>158.44056788359569</v>
      </c>
      <c r="P93" s="179">
        <f t="shared" ca="1" si="27"/>
        <v>9.0400324013361839</v>
      </c>
      <c r="Q93" s="179">
        <f t="shared" ca="1" si="28"/>
        <v>2.7900099999699064</v>
      </c>
      <c r="R93" s="180">
        <f t="shared" ca="1" si="29"/>
        <v>664.58238200000017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664.58238200000005</v>
      </c>
      <c r="I94" s="182">
        <f t="shared" ca="1" si="20"/>
        <v>494.31</v>
      </c>
      <c r="J94" s="179">
        <f t="shared" ca="1" si="21"/>
        <v>158.44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664.57999999999993</v>
      </c>
      <c r="N94" s="178">
        <f t="shared" ca="1" si="25"/>
        <v>494.31177171509836</v>
      </c>
      <c r="O94" s="179">
        <f t="shared" ca="1" si="26"/>
        <v>158.44056788359569</v>
      </c>
      <c r="P94" s="179">
        <f t="shared" ca="1" si="27"/>
        <v>9.0400324013361839</v>
      </c>
      <c r="Q94" s="179">
        <f t="shared" ca="1" si="28"/>
        <v>2.7900099999699064</v>
      </c>
      <c r="R94" s="180">
        <f t="shared" ca="1" si="29"/>
        <v>664.58238200000017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664.58238200000005</v>
      </c>
      <c r="I95" s="182">
        <f t="shared" ca="1" si="20"/>
        <v>494.31</v>
      </c>
      <c r="J95" s="179">
        <f t="shared" ca="1" si="21"/>
        <v>158.44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664.57999999999993</v>
      </c>
      <c r="N95" s="178">
        <f t="shared" ca="1" si="25"/>
        <v>494.31177171509836</v>
      </c>
      <c r="O95" s="179">
        <f t="shared" ca="1" si="26"/>
        <v>158.44056788359569</v>
      </c>
      <c r="P95" s="179">
        <f t="shared" ca="1" si="27"/>
        <v>9.0400324013361839</v>
      </c>
      <c r="Q95" s="179">
        <f t="shared" ca="1" si="28"/>
        <v>2.7900099999699064</v>
      </c>
      <c r="R95" s="180">
        <f t="shared" ca="1" si="29"/>
        <v>664.58238200000017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664.58238200000005</v>
      </c>
      <c r="I96" s="182">
        <f t="shared" ca="1" si="20"/>
        <v>494.31</v>
      </c>
      <c r="J96" s="179">
        <f t="shared" ca="1" si="21"/>
        <v>158.44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664.57999999999993</v>
      </c>
      <c r="N96" s="178">
        <f t="shared" ca="1" si="25"/>
        <v>494.31177171509836</v>
      </c>
      <c r="O96" s="179">
        <f t="shared" ca="1" si="26"/>
        <v>158.44056788359569</v>
      </c>
      <c r="P96" s="179">
        <f t="shared" ca="1" si="27"/>
        <v>9.0400324013361839</v>
      </c>
      <c r="Q96" s="179">
        <f t="shared" ca="1" si="28"/>
        <v>2.7900099999699064</v>
      </c>
      <c r="R96" s="180">
        <f t="shared" ca="1" si="29"/>
        <v>664.58238200000017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664.58238200000005</v>
      </c>
      <c r="I97" s="182">
        <f t="shared" ca="1" si="20"/>
        <v>494.31</v>
      </c>
      <c r="J97" s="179">
        <f t="shared" ca="1" si="21"/>
        <v>158.44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664.57999999999993</v>
      </c>
      <c r="N97" s="178">
        <f t="shared" ca="1" si="25"/>
        <v>494.31177171509836</v>
      </c>
      <c r="O97" s="179">
        <f t="shared" ca="1" si="26"/>
        <v>158.44056788359569</v>
      </c>
      <c r="P97" s="179">
        <f t="shared" ca="1" si="27"/>
        <v>9.0400324013361839</v>
      </c>
      <c r="Q97" s="179">
        <f t="shared" ca="1" si="28"/>
        <v>2.7900099999699064</v>
      </c>
      <c r="R97" s="180">
        <f t="shared" ca="1" si="29"/>
        <v>664.58238200000017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664.58238200000005</v>
      </c>
      <c r="I98" s="187">
        <f t="shared" ca="1" si="20"/>
        <v>494.31</v>
      </c>
      <c r="J98" s="184">
        <f t="shared" ca="1" si="21"/>
        <v>158.44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664.57999999999993</v>
      </c>
      <c r="N98" s="183">
        <f t="shared" ca="1" si="25"/>
        <v>494.31177171509836</v>
      </c>
      <c r="O98" s="184">
        <f t="shared" ca="1" si="26"/>
        <v>158.44056788359569</v>
      </c>
      <c r="P98" s="184">
        <f t="shared" ca="1" si="27"/>
        <v>9.0400324013361839</v>
      </c>
      <c r="Q98" s="184">
        <f t="shared" ca="1" si="28"/>
        <v>2.7900099999699064</v>
      </c>
      <c r="R98" s="185">
        <f t="shared" ca="1" si="29"/>
        <v>664.58238200000017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16.524532727999976</v>
      </c>
      <c r="C99" s="56">
        <f t="shared" ref="C99:R99" ca="1" si="30">SUM(C3:C98)/4000</f>
        <v>12.291182669881447</v>
      </c>
      <c r="D99" s="54">
        <f t="shared" ca="1" si="30"/>
        <v>3.9386768375642074</v>
      </c>
      <c r="E99" s="54">
        <f t="shared" ca="1" si="30"/>
        <v>0.22455211267011901</v>
      </c>
      <c r="F99" s="55">
        <f t="shared" ca="1" si="30"/>
        <v>7.0121107884213066E-2</v>
      </c>
      <c r="G99" s="59">
        <f t="shared" ca="1" si="30"/>
        <v>14.358092298499983</v>
      </c>
      <c r="H99" s="59">
        <f t="shared" ca="1" si="30"/>
        <v>13.867045543750002</v>
      </c>
      <c r="I99" s="170">
        <f t="shared" ca="1" si="30"/>
        <v>10.38865749999999</v>
      </c>
      <c r="J99" s="54">
        <f t="shared" ca="1" si="30"/>
        <v>3.2567675000000023</v>
      </c>
      <c r="K99" s="54">
        <f t="shared" ca="1" si="30"/>
        <v>0.1825324999999999</v>
      </c>
      <c r="L99" s="54">
        <f t="shared" ca="1" si="30"/>
        <v>3.9060000000000011E-2</v>
      </c>
      <c r="M99" s="55">
        <f t="shared" ca="1" si="30"/>
        <v>13.867017500000017</v>
      </c>
      <c r="N99" s="56">
        <f t="shared" ca="1" si="30"/>
        <v>10.38867912874559</v>
      </c>
      <c r="O99" s="54">
        <f t="shared" ca="1" si="30"/>
        <v>3.2567733265283745</v>
      </c>
      <c r="P99" s="54">
        <f t="shared" ca="1" si="30"/>
        <v>0.18253282890191758</v>
      </c>
      <c r="Q99" s="54">
        <f t="shared" ca="1" si="30"/>
        <v>3.9060259574101162E-2</v>
      </c>
      <c r="R99" s="55">
        <f t="shared" ca="1" si="30"/>
        <v>13.867045543750002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3.7070265336751618E-3</v>
      </c>
      <c r="L3" s="24">
        <f>BRPL_EOD!L3-BRPL_ISGS_exbus!L3</f>
        <v>1.9732410757811181E-4</v>
      </c>
      <c r="M3" s="24">
        <f>BRPL_EOD!M3-BRPL_ISGS_exbus!M3</f>
        <v>2.3626669511287446E-3</v>
      </c>
      <c r="N3" s="24">
        <f>BRPL_EOD!N3-BRPL_ISGS_exbus!N3</f>
        <v>-4.646903354696974E-4</v>
      </c>
      <c r="O3" s="24">
        <f>BRPL_EOD!O3-BRPL_ISGS_exbus!O3</f>
        <v>-2.9237656014515778E-3</v>
      </c>
      <c r="P3" s="24">
        <f>BRPL_EOD!P3-BRPL_ISGS_exbus!P3</f>
        <v>0</v>
      </c>
      <c r="Q3" s="24">
        <f>BRPL_EOD!Q3-BRPL_ISGS_exbus!Q3</f>
        <v>1.2000461538459462E-3</v>
      </c>
      <c r="R3" s="24">
        <f>BRPL_EOD!R3-BRPL_ISGS_exbus!R3</f>
        <v>-3.1815117958799988E-4</v>
      </c>
      <c r="S3" s="24">
        <f>BRPL_EOD!S3-BRPL_ISGS_exbus!S3</f>
        <v>2.3400042194090531E-3</v>
      </c>
      <c r="T3" s="24">
        <f>BRPL_EOD!T3-BRPL_ISGS_exbus!T3</f>
        <v>-1.3524000000000314E-3</v>
      </c>
      <c r="U3" s="24">
        <f>BRPL_EOD!U3-BRPL_ISGS_exbus!U3</f>
        <v>-8.6672432090040274E-4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-3.5749615975433358E-3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3.7070265336751618E-3</v>
      </c>
      <c r="L4" s="24">
        <f>BRPL_EOD!L4-BRPL_ISGS_exbus!L4</f>
        <v>0</v>
      </c>
      <c r="M4" s="24">
        <f>BRPL_EOD!M4-BRPL_ISGS_exbus!M4</f>
        <v>2.3626669511287446E-3</v>
      </c>
      <c r="N4" s="24">
        <f>BRPL_EOD!N4-BRPL_ISGS_exbus!N4</f>
        <v>-4.646903354696974E-4</v>
      </c>
      <c r="O4" s="24">
        <f>BRPL_EOD!O4-BRPL_ISGS_exbus!O4</f>
        <v>-2.9237656014515778E-3</v>
      </c>
      <c r="P4" s="24">
        <f>BRPL_EOD!P4-BRPL_ISGS_exbus!P4</f>
        <v>0</v>
      </c>
      <c r="Q4" s="24">
        <f>BRPL_EOD!Q4-BRPL_ISGS_exbus!Q4</f>
        <v>1.2000461538459462E-3</v>
      </c>
      <c r="R4" s="24">
        <f>BRPL_EOD!R4-BRPL_ISGS_exbus!R4</f>
        <v>-3.1815117958799988E-4</v>
      </c>
      <c r="S4" s="24">
        <f>BRPL_EOD!S4-BRPL_ISGS_exbus!S4</f>
        <v>2.3400042194090531E-3</v>
      </c>
      <c r="T4" s="24">
        <f>BRPL_EOD!T4-BRPL_ISGS_exbus!T4</f>
        <v>-1.3524000000000314E-3</v>
      </c>
      <c r="U4" s="24">
        <f>BRPL_EOD!U4-BRPL_ISGS_exbus!U4</f>
        <v>-8.6672432090040274E-4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-3.5749615975433358E-3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3.7070265336751618E-3</v>
      </c>
      <c r="L5" s="24">
        <f>BRPL_EOD!L5-BRPL_ISGS_exbus!L5</f>
        <v>0</v>
      </c>
      <c r="M5" s="24">
        <f>BRPL_EOD!M5-BRPL_ISGS_exbus!M5</f>
        <v>2.3626669511287446E-3</v>
      </c>
      <c r="N5" s="24">
        <f>BRPL_EOD!N5-BRPL_ISGS_exbus!N5</f>
        <v>-4.646903354696974E-4</v>
      </c>
      <c r="O5" s="24">
        <f>BRPL_EOD!O5-BRPL_ISGS_exbus!O5</f>
        <v>-2.9237656014515778E-3</v>
      </c>
      <c r="P5" s="24">
        <f>BRPL_EOD!P5-BRPL_ISGS_exbus!P5</f>
        <v>0</v>
      </c>
      <c r="Q5" s="24">
        <f>BRPL_EOD!Q5-BRPL_ISGS_exbus!Q5</f>
        <v>1.2000461538459462E-3</v>
      </c>
      <c r="R5" s="24">
        <f>BRPL_EOD!R5-BRPL_ISGS_exbus!R5</f>
        <v>-3.1815117958799988E-4</v>
      </c>
      <c r="S5" s="24">
        <f>BRPL_EOD!S5-BRPL_ISGS_exbus!S5</f>
        <v>2.3400042194090531E-3</v>
      </c>
      <c r="T5" s="24">
        <f>BRPL_EOD!T5-BRPL_ISGS_exbus!T5</f>
        <v>-1.3524000000000314E-3</v>
      </c>
      <c r="U5" s="24">
        <f>BRPL_EOD!U5-BRPL_ISGS_exbus!U5</f>
        <v>-8.6672432090040274E-4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-3.5749615975433358E-3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3.7070265336751618E-3</v>
      </c>
      <c r="L6" s="24">
        <f>BRPL_EOD!L6-BRPL_ISGS_exbus!L6</f>
        <v>0</v>
      </c>
      <c r="M6" s="24">
        <f>BRPL_EOD!M6-BRPL_ISGS_exbus!M6</f>
        <v>2.3626669511287446E-3</v>
      </c>
      <c r="N6" s="24">
        <f>BRPL_EOD!N6-BRPL_ISGS_exbus!N6</f>
        <v>-4.646903354696974E-4</v>
      </c>
      <c r="O6" s="24">
        <f>BRPL_EOD!O6-BRPL_ISGS_exbus!O6</f>
        <v>-2.9237656014515778E-3</v>
      </c>
      <c r="P6" s="24">
        <f>BRPL_EOD!P6-BRPL_ISGS_exbus!P6</f>
        <v>0</v>
      </c>
      <c r="Q6" s="24">
        <f>BRPL_EOD!Q6-BRPL_ISGS_exbus!Q6</f>
        <v>1.2000461538459462E-3</v>
      </c>
      <c r="R6" s="24">
        <f>BRPL_EOD!R6-BRPL_ISGS_exbus!R6</f>
        <v>-3.1815117958799988E-4</v>
      </c>
      <c r="S6" s="24">
        <f>BRPL_EOD!S6-BRPL_ISGS_exbus!S6</f>
        <v>2.3400042194090531E-3</v>
      </c>
      <c r="T6" s="24">
        <f>BRPL_EOD!T6-BRPL_ISGS_exbus!T6</f>
        <v>-1.3524000000000314E-3</v>
      </c>
      <c r="U6" s="24">
        <f>BRPL_EOD!U6-BRPL_ISGS_exbus!U6</f>
        <v>-8.6672432090040274E-4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-3.5749615975433358E-3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3.7070265336751618E-3</v>
      </c>
      <c r="L7" s="24">
        <f>BRPL_EOD!L7-BRPL_ISGS_exbus!L7</f>
        <v>0</v>
      </c>
      <c r="M7" s="24">
        <f>BRPL_EOD!M7-BRPL_ISGS_exbus!M7</f>
        <v>2.3626669511287446E-3</v>
      </c>
      <c r="N7" s="24">
        <f>BRPL_EOD!N7-BRPL_ISGS_exbus!N7</f>
        <v>-4.646903354696974E-4</v>
      </c>
      <c r="O7" s="24">
        <f>BRPL_EOD!O7-BRPL_ISGS_exbus!O7</f>
        <v>-2.9237656014515778E-3</v>
      </c>
      <c r="P7" s="24">
        <f>BRPL_EOD!P7-BRPL_ISGS_exbus!P7</f>
        <v>0</v>
      </c>
      <c r="Q7" s="24">
        <f>BRPL_EOD!Q7-BRPL_ISGS_exbus!Q7</f>
        <v>1.2000461538459462E-3</v>
      </c>
      <c r="R7" s="24">
        <f>BRPL_EOD!R7-BRPL_ISGS_exbus!R7</f>
        <v>-3.1815117958799988E-4</v>
      </c>
      <c r="S7" s="24">
        <f>BRPL_EOD!S7-BRPL_ISGS_exbus!S7</f>
        <v>2.3400042194090531E-3</v>
      </c>
      <c r="T7" s="24">
        <f>BRPL_EOD!T7-BRPL_ISGS_exbus!T7</f>
        <v>-1.3524000000000314E-3</v>
      </c>
      <c r="U7" s="24">
        <f>BRPL_EOD!U7-BRPL_ISGS_exbus!U7</f>
        <v>-8.6672432090040274E-4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-3.5749615975433358E-3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3.7070265336751618E-3</v>
      </c>
      <c r="L8" s="24">
        <f>BRPL_EOD!L8-BRPL_ISGS_exbus!L8</f>
        <v>0</v>
      </c>
      <c r="M8" s="24">
        <f>BRPL_EOD!M8-BRPL_ISGS_exbus!M8</f>
        <v>2.3626669511287446E-3</v>
      </c>
      <c r="N8" s="24">
        <f>BRPL_EOD!N8-BRPL_ISGS_exbus!N8</f>
        <v>-4.646903354696974E-4</v>
      </c>
      <c r="O8" s="24">
        <f>BRPL_EOD!O8-BRPL_ISGS_exbus!O8</f>
        <v>-2.9237656014515778E-3</v>
      </c>
      <c r="P8" s="24">
        <f>BRPL_EOD!P8-BRPL_ISGS_exbus!P8</f>
        <v>0</v>
      </c>
      <c r="Q8" s="24">
        <f>BRPL_EOD!Q8-BRPL_ISGS_exbus!Q8</f>
        <v>1.2000461538459462E-3</v>
      </c>
      <c r="R8" s="24">
        <f>BRPL_EOD!R8-BRPL_ISGS_exbus!R8</f>
        <v>-3.1815117958799988E-4</v>
      </c>
      <c r="S8" s="24">
        <f>BRPL_EOD!S8-BRPL_ISGS_exbus!S8</f>
        <v>2.3400042194090531E-3</v>
      </c>
      <c r="T8" s="24">
        <f>BRPL_EOD!T8-BRPL_ISGS_exbus!T8</f>
        <v>-1.3524000000000314E-3</v>
      </c>
      <c r="U8" s="24">
        <f>BRPL_EOD!U8-BRPL_ISGS_exbus!U8</f>
        <v>-8.6672432090040274E-4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-3.5749615975433358E-3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3.7070265336751618E-3</v>
      </c>
      <c r="L9" s="24">
        <f>BRPL_EOD!L9-BRPL_ISGS_exbus!L9</f>
        <v>0</v>
      </c>
      <c r="M9" s="24">
        <f>BRPL_EOD!M9-BRPL_ISGS_exbus!M9</f>
        <v>2.3626669511287446E-3</v>
      </c>
      <c r="N9" s="24">
        <f>BRPL_EOD!N9-BRPL_ISGS_exbus!N9</f>
        <v>-4.646903354696974E-4</v>
      </c>
      <c r="O9" s="24">
        <f>BRPL_EOD!O9-BRPL_ISGS_exbus!O9</f>
        <v>-2.9237656014515778E-3</v>
      </c>
      <c r="P9" s="24">
        <f>BRPL_EOD!P9-BRPL_ISGS_exbus!P9</f>
        <v>0</v>
      </c>
      <c r="Q9" s="24">
        <f>BRPL_EOD!Q9-BRPL_ISGS_exbus!Q9</f>
        <v>1.2000461538459462E-3</v>
      </c>
      <c r="R9" s="24">
        <f>BRPL_EOD!R9-BRPL_ISGS_exbus!R9</f>
        <v>-3.1815117958799988E-4</v>
      </c>
      <c r="S9" s="24">
        <f>BRPL_EOD!S9-BRPL_ISGS_exbus!S9</f>
        <v>2.3400042194090531E-3</v>
      </c>
      <c r="T9" s="24">
        <f>BRPL_EOD!T9-BRPL_ISGS_exbus!T9</f>
        <v>-1.3524000000000314E-3</v>
      </c>
      <c r="U9" s="24">
        <f>BRPL_EOD!U9-BRPL_ISGS_exbus!U9</f>
        <v>-8.6672432090040274E-4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-3.5749615975433358E-3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3.7070265336751618E-3</v>
      </c>
      <c r="L10" s="24">
        <f>BRPL_EOD!L10-BRPL_ISGS_exbus!L10</f>
        <v>0</v>
      </c>
      <c r="M10" s="24">
        <f>BRPL_EOD!M10-BRPL_ISGS_exbus!M10</f>
        <v>2.3626669511287446E-3</v>
      </c>
      <c r="N10" s="24">
        <f>BRPL_EOD!N10-BRPL_ISGS_exbus!N10</f>
        <v>-4.646903354696974E-4</v>
      </c>
      <c r="O10" s="24">
        <f>BRPL_EOD!O10-BRPL_ISGS_exbus!O10</f>
        <v>-2.9237656014515778E-3</v>
      </c>
      <c r="P10" s="24">
        <f>BRPL_EOD!P10-BRPL_ISGS_exbus!P10</f>
        <v>0</v>
      </c>
      <c r="Q10" s="24">
        <f>BRPL_EOD!Q10-BRPL_ISGS_exbus!Q10</f>
        <v>1.2000461538459462E-3</v>
      </c>
      <c r="R10" s="24">
        <f>BRPL_EOD!R10-BRPL_ISGS_exbus!R10</f>
        <v>-3.1815117958799988E-4</v>
      </c>
      <c r="S10" s="24">
        <f>BRPL_EOD!S10-BRPL_ISGS_exbus!S10</f>
        <v>2.3400042194090531E-3</v>
      </c>
      <c r="T10" s="24">
        <f>BRPL_EOD!T10-BRPL_ISGS_exbus!T10</f>
        <v>-1.3524000000000314E-3</v>
      </c>
      <c r="U10" s="24">
        <f>BRPL_EOD!U10-BRPL_ISGS_exbus!U10</f>
        <v>-8.6672432090040274E-4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-3.5749615975433358E-3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3.7070265336751618E-3</v>
      </c>
      <c r="L11" s="24">
        <f>BRPL_EOD!L11-BRPL_ISGS_exbus!L11</f>
        <v>0</v>
      </c>
      <c r="M11" s="24">
        <f>BRPL_EOD!M11-BRPL_ISGS_exbus!M11</f>
        <v>2.3626669511287446E-3</v>
      </c>
      <c r="N11" s="24">
        <f>BRPL_EOD!N11-BRPL_ISGS_exbus!N11</f>
        <v>-4.646903354696974E-4</v>
      </c>
      <c r="O11" s="24">
        <f>BRPL_EOD!O11-BRPL_ISGS_exbus!O11</f>
        <v>-2.9237656014515778E-3</v>
      </c>
      <c r="P11" s="24">
        <f>BRPL_EOD!P11-BRPL_ISGS_exbus!P11</f>
        <v>0</v>
      </c>
      <c r="Q11" s="24">
        <f>BRPL_EOD!Q11-BRPL_ISGS_exbus!Q11</f>
        <v>1.2000461538459462E-3</v>
      </c>
      <c r="R11" s="24">
        <f>BRPL_EOD!R11-BRPL_ISGS_exbus!R11</f>
        <v>-3.1815117958799988E-4</v>
      </c>
      <c r="S11" s="24">
        <f>BRPL_EOD!S11-BRPL_ISGS_exbus!S11</f>
        <v>2.3400042194090531E-3</v>
      </c>
      <c r="T11" s="24">
        <f>BRPL_EOD!T11-BRPL_ISGS_exbus!T11</f>
        <v>-1.3524000000000314E-3</v>
      </c>
      <c r="U11" s="24">
        <f>BRPL_EOD!U11-BRPL_ISGS_exbus!U11</f>
        <v>-8.6672432090040274E-4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-3.5749615975433358E-3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3.7070265336751618E-3</v>
      </c>
      <c r="L12" s="24">
        <f>BRPL_EOD!L12-BRPL_ISGS_exbus!L12</f>
        <v>0</v>
      </c>
      <c r="M12" s="24">
        <f>BRPL_EOD!M12-BRPL_ISGS_exbus!M12</f>
        <v>2.3626669511287446E-3</v>
      </c>
      <c r="N12" s="24">
        <f>BRPL_EOD!N12-BRPL_ISGS_exbus!N12</f>
        <v>-4.646903354696974E-4</v>
      </c>
      <c r="O12" s="24">
        <f>BRPL_EOD!O12-BRPL_ISGS_exbus!O12</f>
        <v>-2.9237656014515778E-3</v>
      </c>
      <c r="P12" s="24">
        <f>BRPL_EOD!P12-BRPL_ISGS_exbus!P12</f>
        <v>0</v>
      </c>
      <c r="Q12" s="24">
        <f>BRPL_EOD!Q12-BRPL_ISGS_exbus!Q12</f>
        <v>1.2000461538459462E-3</v>
      </c>
      <c r="R12" s="24">
        <f>BRPL_EOD!R12-BRPL_ISGS_exbus!R12</f>
        <v>-3.1815117958799988E-4</v>
      </c>
      <c r="S12" s="24">
        <f>BRPL_EOD!S12-BRPL_ISGS_exbus!S12</f>
        <v>2.3400042194090531E-3</v>
      </c>
      <c r="T12" s="24">
        <f>BRPL_EOD!T12-BRPL_ISGS_exbus!T12</f>
        <v>-1.3524000000000314E-3</v>
      </c>
      <c r="U12" s="24">
        <f>BRPL_EOD!U12-BRPL_ISGS_exbus!U12</f>
        <v>-8.6672432090040274E-4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-3.5749615975433358E-3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3.7070265336751618E-3</v>
      </c>
      <c r="L13" s="24">
        <f>BRPL_EOD!L13-BRPL_ISGS_exbus!L13</f>
        <v>1.2208140465475026E-4</v>
      </c>
      <c r="M13" s="24">
        <f>BRPL_EOD!M13-BRPL_ISGS_exbus!M13</f>
        <v>2.3626669511287446E-3</v>
      </c>
      <c r="N13" s="24">
        <f>BRPL_EOD!N13-BRPL_ISGS_exbus!N13</f>
        <v>-4.646903354696974E-4</v>
      </c>
      <c r="O13" s="24">
        <f>BRPL_EOD!O13-BRPL_ISGS_exbus!O13</f>
        <v>-2.9237656014515778E-3</v>
      </c>
      <c r="P13" s="24">
        <f>BRPL_EOD!P13-BRPL_ISGS_exbus!P13</f>
        <v>0</v>
      </c>
      <c r="Q13" s="24">
        <f>BRPL_EOD!Q13-BRPL_ISGS_exbus!Q13</f>
        <v>1.2000461538459462E-3</v>
      </c>
      <c r="R13" s="24">
        <f>BRPL_EOD!R13-BRPL_ISGS_exbus!R13</f>
        <v>-3.1815117958799988E-4</v>
      </c>
      <c r="S13" s="24">
        <f>BRPL_EOD!S13-BRPL_ISGS_exbus!S13</f>
        <v>2.3400042194090531E-3</v>
      </c>
      <c r="T13" s="24">
        <f>BRPL_EOD!T13-BRPL_ISGS_exbus!T13</f>
        <v>-1.3524000000000314E-3</v>
      </c>
      <c r="U13" s="24">
        <f>BRPL_EOD!U13-BRPL_ISGS_exbus!U13</f>
        <v>-8.6672432090040274E-4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-3.5749615975433358E-3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-1.4983596782371933E-3</v>
      </c>
      <c r="L14" s="24">
        <f>BRPL_EOD!L14-BRPL_ISGS_exbus!L14</f>
        <v>0</v>
      </c>
      <c r="M14" s="24">
        <f>BRPL_EOD!M14-BRPL_ISGS_exbus!M14</f>
        <v>2.3626669511287446E-3</v>
      </c>
      <c r="N14" s="24">
        <f>BRPL_EOD!N14-BRPL_ISGS_exbus!N14</f>
        <v>-4.646903354696974E-4</v>
      </c>
      <c r="O14" s="24">
        <f>BRPL_EOD!O14-BRPL_ISGS_exbus!O14</f>
        <v>-2.9237656014515778E-3</v>
      </c>
      <c r="P14" s="24">
        <f>BRPL_EOD!P14-BRPL_ISGS_exbus!P14</f>
        <v>0</v>
      </c>
      <c r="Q14" s="24">
        <f>BRPL_EOD!Q14-BRPL_ISGS_exbus!Q14</f>
        <v>1.2000461538459462E-3</v>
      </c>
      <c r="R14" s="24">
        <f>BRPL_EOD!R14-BRPL_ISGS_exbus!R14</f>
        <v>-3.1815117958799988E-4</v>
      </c>
      <c r="S14" s="24">
        <f>BRPL_EOD!S14-BRPL_ISGS_exbus!S14</f>
        <v>2.3400042194090531E-3</v>
      </c>
      <c r="T14" s="24">
        <f>BRPL_EOD!T14-BRPL_ISGS_exbus!T14</f>
        <v>-1.3524000000000314E-3</v>
      </c>
      <c r="U14" s="24">
        <f>BRPL_EOD!U14-BRPL_ISGS_exbus!U14</f>
        <v>-8.6672432090040274E-4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-3.5749615975433358E-3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-1.4983596782371933E-3</v>
      </c>
      <c r="L15" s="24">
        <f>BRPL_EOD!L15-BRPL_ISGS_exbus!L15</f>
        <v>2.2691200123858835E-4</v>
      </c>
      <c r="M15" s="24">
        <f>BRPL_EOD!M15-BRPL_ISGS_exbus!M15</f>
        <v>2.3626669511287446E-3</v>
      </c>
      <c r="N15" s="24">
        <f>BRPL_EOD!N15-BRPL_ISGS_exbus!N15</f>
        <v>-4.646903354696974E-4</v>
      </c>
      <c r="O15" s="24">
        <f>BRPL_EOD!O15-BRPL_ISGS_exbus!O15</f>
        <v>-2.9237656014515778E-3</v>
      </c>
      <c r="P15" s="24">
        <f>BRPL_EOD!P15-BRPL_ISGS_exbus!P15</f>
        <v>0</v>
      </c>
      <c r="Q15" s="24">
        <f>BRPL_EOD!Q15-BRPL_ISGS_exbus!Q15</f>
        <v>1.2000461538459462E-3</v>
      </c>
      <c r="R15" s="24">
        <f>BRPL_EOD!R15-BRPL_ISGS_exbus!R15</f>
        <v>-3.1815117958799988E-4</v>
      </c>
      <c r="S15" s="24">
        <f>BRPL_EOD!S15-BRPL_ISGS_exbus!S15</f>
        <v>2.3400042194090531E-3</v>
      </c>
      <c r="T15" s="24">
        <f>BRPL_EOD!T15-BRPL_ISGS_exbus!T15</f>
        <v>-1.3524000000000314E-3</v>
      </c>
      <c r="U15" s="24">
        <f>BRPL_EOD!U15-BRPL_ISGS_exbus!U15</f>
        <v>-8.6672432090040274E-4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-3.5749615975433358E-3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-1.4983596782371933E-3</v>
      </c>
      <c r="L16" s="24">
        <f>BRPL_EOD!L16-BRPL_ISGS_exbus!L16</f>
        <v>2.2691200123858835E-4</v>
      </c>
      <c r="M16" s="24">
        <f>BRPL_EOD!M16-BRPL_ISGS_exbus!M16</f>
        <v>2.3626669511287446E-3</v>
      </c>
      <c r="N16" s="24">
        <f>BRPL_EOD!N16-BRPL_ISGS_exbus!N16</f>
        <v>-4.646903354696974E-4</v>
      </c>
      <c r="O16" s="24">
        <f>BRPL_EOD!O16-BRPL_ISGS_exbus!O16</f>
        <v>-2.9237656014515778E-3</v>
      </c>
      <c r="P16" s="24">
        <f>BRPL_EOD!P16-BRPL_ISGS_exbus!P16</f>
        <v>0</v>
      </c>
      <c r="Q16" s="24">
        <f>BRPL_EOD!Q16-BRPL_ISGS_exbus!Q16</f>
        <v>1.2000461538459462E-3</v>
      </c>
      <c r="R16" s="24">
        <f>BRPL_EOD!R16-BRPL_ISGS_exbus!R16</f>
        <v>-3.1815117958799988E-4</v>
      </c>
      <c r="S16" s="24">
        <f>BRPL_EOD!S16-BRPL_ISGS_exbus!S16</f>
        <v>2.3400042194090531E-3</v>
      </c>
      <c r="T16" s="24">
        <f>BRPL_EOD!T16-BRPL_ISGS_exbus!T16</f>
        <v>-1.3524000000000314E-3</v>
      </c>
      <c r="U16" s="24">
        <f>BRPL_EOD!U16-BRPL_ISGS_exbus!U16</f>
        <v>-8.6672432090040274E-4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-3.5749615975433358E-3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-1.4983596782371933E-3</v>
      </c>
      <c r="L17" s="24">
        <f>BRPL_EOD!L17-BRPL_ISGS_exbus!L17</f>
        <v>2.6693823056689325E-4</v>
      </c>
      <c r="M17" s="24">
        <f>BRPL_EOD!M17-BRPL_ISGS_exbus!M17</f>
        <v>2.3626669511287446E-3</v>
      </c>
      <c r="N17" s="24">
        <f>BRPL_EOD!N17-BRPL_ISGS_exbus!N17</f>
        <v>-4.646903354696974E-4</v>
      </c>
      <c r="O17" s="24">
        <f>BRPL_EOD!O17-BRPL_ISGS_exbus!O17</f>
        <v>-2.9237656014515778E-3</v>
      </c>
      <c r="P17" s="24">
        <f>BRPL_EOD!P17-BRPL_ISGS_exbus!P17</f>
        <v>0</v>
      </c>
      <c r="Q17" s="24">
        <f>BRPL_EOD!Q17-BRPL_ISGS_exbus!Q17</f>
        <v>1.2000461538459462E-3</v>
      </c>
      <c r="R17" s="24">
        <f>BRPL_EOD!R17-BRPL_ISGS_exbus!R17</f>
        <v>-3.1815117958799988E-4</v>
      </c>
      <c r="S17" s="24">
        <f>BRPL_EOD!S17-BRPL_ISGS_exbus!S17</f>
        <v>2.3400042194090531E-3</v>
      </c>
      <c r="T17" s="24">
        <f>BRPL_EOD!T17-BRPL_ISGS_exbus!T17</f>
        <v>-1.3524000000000314E-3</v>
      </c>
      <c r="U17" s="24">
        <f>BRPL_EOD!U17-BRPL_ISGS_exbus!U17</f>
        <v>-8.6672432090040274E-4</v>
      </c>
      <c r="V17" s="24">
        <f>BRPL_EOD!V17-BRPL_ISGS_exbus!V17</f>
        <v>5.9775012443985531E-4</v>
      </c>
      <c r="W17" s="24">
        <f>BRPL_EOD!W17-BRPL_ISGS_exbus!W17</f>
        <v>-1.0806556464814321E-2</v>
      </c>
      <c r="X17" s="24">
        <f>BRPL_EOD!X17-BRPL_ISGS_exbus!X17</f>
        <v>-3.5749615975433358E-3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-1.4983596782371933E-3</v>
      </c>
      <c r="L18" s="24">
        <f>BRPL_EOD!L18-BRPL_ISGS_exbus!L18</f>
        <v>0</v>
      </c>
      <c r="M18" s="24">
        <f>BRPL_EOD!M18-BRPL_ISGS_exbus!M18</f>
        <v>2.3626669511287446E-3</v>
      </c>
      <c r="N18" s="24">
        <f>BRPL_EOD!N18-BRPL_ISGS_exbus!N18</f>
        <v>-4.646903354696974E-4</v>
      </c>
      <c r="O18" s="24">
        <f>BRPL_EOD!O18-BRPL_ISGS_exbus!O18</f>
        <v>-2.9237656014515778E-3</v>
      </c>
      <c r="P18" s="24">
        <f>BRPL_EOD!P18-BRPL_ISGS_exbus!P18</f>
        <v>0</v>
      </c>
      <c r="Q18" s="24">
        <f>BRPL_EOD!Q18-BRPL_ISGS_exbus!Q18</f>
        <v>1.2000461538459462E-3</v>
      </c>
      <c r="R18" s="24">
        <f>BRPL_EOD!R18-BRPL_ISGS_exbus!R18</f>
        <v>-3.1815117958799988E-4</v>
      </c>
      <c r="S18" s="24">
        <f>BRPL_EOD!S18-BRPL_ISGS_exbus!S18</f>
        <v>2.3400042194090531E-3</v>
      </c>
      <c r="T18" s="24">
        <f>BRPL_EOD!T18-BRPL_ISGS_exbus!T18</f>
        <v>-1.3524000000000314E-3</v>
      </c>
      <c r="U18" s="24">
        <f>BRPL_EOD!U18-BRPL_ISGS_exbus!U18</f>
        <v>-8.6672432090040274E-4</v>
      </c>
      <c r="V18" s="24">
        <f>BRPL_EOD!V18-BRPL_ISGS_exbus!V18</f>
        <v>5.9775012443985531E-4</v>
      </c>
      <c r="W18" s="24">
        <f>BRPL_EOD!W18-BRPL_ISGS_exbus!W18</f>
        <v>-1.0806556464814321E-2</v>
      </c>
      <c r="X18" s="24">
        <f>BRPL_EOD!X18-BRPL_ISGS_exbus!X18</f>
        <v>-3.5749615975433358E-3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-1.4983596782371933E-3</v>
      </c>
      <c r="L19" s="24">
        <f>BRPL_EOD!L19-BRPL_ISGS_exbus!L19</f>
        <v>0</v>
      </c>
      <c r="M19" s="24">
        <f>BRPL_EOD!M19-BRPL_ISGS_exbus!M19</f>
        <v>2.3626669511287446E-3</v>
      </c>
      <c r="N19" s="24">
        <f>BRPL_EOD!N19-BRPL_ISGS_exbus!N19</f>
        <v>-4.646903354696974E-4</v>
      </c>
      <c r="O19" s="24">
        <f>BRPL_EOD!O19-BRPL_ISGS_exbus!O19</f>
        <v>-2.9237656014515778E-3</v>
      </c>
      <c r="P19" s="24">
        <f>BRPL_EOD!P19-BRPL_ISGS_exbus!P19</f>
        <v>0</v>
      </c>
      <c r="Q19" s="24">
        <f>BRPL_EOD!Q19-BRPL_ISGS_exbus!Q19</f>
        <v>1.2000461538459462E-3</v>
      </c>
      <c r="R19" s="24">
        <f>BRPL_EOD!R19-BRPL_ISGS_exbus!R19</f>
        <v>-3.1815117958799988E-4</v>
      </c>
      <c r="S19" s="24">
        <f>BRPL_EOD!S19-BRPL_ISGS_exbus!S19</f>
        <v>2.3400042194090531E-3</v>
      </c>
      <c r="T19" s="24">
        <f>BRPL_EOD!T19-BRPL_ISGS_exbus!T19</f>
        <v>-1.3524000000000314E-3</v>
      </c>
      <c r="U19" s="24">
        <f>BRPL_EOD!U19-BRPL_ISGS_exbus!U19</f>
        <v>-8.6672432090040274E-4</v>
      </c>
      <c r="V19" s="24">
        <f>BRPL_EOD!V19-BRPL_ISGS_exbus!V19</f>
        <v>5.9775012443985531E-4</v>
      </c>
      <c r="W19" s="24">
        <f>BRPL_EOD!W19-BRPL_ISGS_exbus!W19</f>
        <v>-1.0806556464814321E-2</v>
      </c>
      <c r="X19" s="24">
        <f>BRPL_EOD!X19-BRPL_ISGS_exbus!X19</f>
        <v>-3.5749615975433358E-3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-1.4983596782371933E-3</v>
      </c>
      <c r="L20" s="24">
        <f>BRPL_EOD!L20-BRPL_ISGS_exbus!L20</f>
        <v>0</v>
      </c>
      <c r="M20" s="24">
        <f>BRPL_EOD!M20-BRPL_ISGS_exbus!M20</f>
        <v>2.3626669511287446E-3</v>
      </c>
      <c r="N20" s="24">
        <f>BRPL_EOD!N20-BRPL_ISGS_exbus!N20</f>
        <v>-4.646903354696974E-4</v>
      </c>
      <c r="O20" s="24">
        <f>BRPL_EOD!O20-BRPL_ISGS_exbus!O20</f>
        <v>-2.9237656014515778E-3</v>
      </c>
      <c r="P20" s="24">
        <f>BRPL_EOD!P20-BRPL_ISGS_exbus!P20</f>
        <v>0</v>
      </c>
      <c r="Q20" s="24">
        <f>BRPL_EOD!Q20-BRPL_ISGS_exbus!Q20</f>
        <v>1.2000461538459462E-3</v>
      </c>
      <c r="R20" s="24">
        <f>BRPL_EOD!R20-BRPL_ISGS_exbus!R20</f>
        <v>-3.1815117958799988E-4</v>
      </c>
      <c r="S20" s="24">
        <f>BRPL_EOD!S20-BRPL_ISGS_exbus!S20</f>
        <v>2.3400042194090531E-3</v>
      </c>
      <c r="T20" s="24">
        <f>BRPL_EOD!T20-BRPL_ISGS_exbus!T20</f>
        <v>-1.3524000000000314E-3</v>
      </c>
      <c r="U20" s="24">
        <f>BRPL_EOD!U20-BRPL_ISGS_exbus!U20</f>
        <v>-8.6672432090040274E-4</v>
      </c>
      <c r="V20" s="24">
        <f>BRPL_EOD!V20-BRPL_ISGS_exbus!V20</f>
        <v>5.9775012443985531E-4</v>
      </c>
      <c r="W20" s="24">
        <f>BRPL_EOD!W20-BRPL_ISGS_exbus!W20</f>
        <v>-1.0806556464814321E-2</v>
      </c>
      <c r="X20" s="24">
        <f>BRPL_EOD!X20-BRPL_ISGS_exbus!X20</f>
        <v>-3.5749615975433358E-3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-1.4983596782371933E-3</v>
      </c>
      <c r="L21" s="24">
        <f>BRPL_EOD!L21-BRPL_ISGS_exbus!L21</f>
        <v>0</v>
      </c>
      <c r="M21" s="24">
        <f>BRPL_EOD!M21-BRPL_ISGS_exbus!M21</f>
        <v>2.3626669511287446E-3</v>
      </c>
      <c r="N21" s="24">
        <f>BRPL_EOD!N21-BRPL_ISGS_exbus!N21</f>
        <v>-4.646903354696974E-4</v>
      </c>
      <c r="O21" s="24">
        <f>BRPL_EOD!O21-BRPL_ISGS_exbus!O21</f>
        <v>-2.9237656014515778E-3</v>
      </c>
      <c r="P21" s="24">
        <f>BRPL_EOD!P21-BRPL_ISGS_exbus!P21</f>
        <v>0</v>
      </c>
      <c r="Q21" s="24">
        <f>BRPL_EOD!Q21-BRPL_ISGS_exbus!Q21</f>
        <v>1.2000461538459462E-3</v>
      </c>
      <c r="R21" s="24">
        <f>BRPL_EOD!R21-BRPL_ISGS_exbus!R21</f>
        <v>-3.1815117958799988E-4</v>
      </c>
      <c r="S21" s="24">
        <f>BRPL_EOD!S21-BRPL_ISGS_exbus!S21</f>
        <v>2.3400042194090531E-3</v>
      </c>
      <c r="T21" s="24">
        <f>BRPL_EOD!T21-BRPL_ISGS_exbus!T21</f>
        <v>-1.3524000000000314E-3</v>
      </c>
      <c r="U21" s="24">
        <f>BRPL_EOD!U21-BRPL_ISGS_exbus!U21</f>
        <v>-8.6672432090040274E-4</v>
      </c>
      <c r="V21" s="24">
        <f>BRPL_EOD!V21-BRPL_ISGS_exbus!V21</f>
        <v>5.9775012443985531E-4</v>
      </c>
      <c r="W21" s="24">
        <f>BRPL_EOD!W21-BRPL_ISGS_exbus!W21</f>
        <v>-1.0806556464814321E-2</v>
      </c>
      <c r="X21" s="24">
        <f>BRPL_EOD!X21-BRPL_ISGS_exbus!X21</f>
        <v>-3.5749615975433358E-3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2.9010101781068443E-4</v>
      </c>
      <c r="L22" s="24">
        <f>BRPL_EOD!L22-BRPL_ISGS_exbus!L22</f>
        <v>0</v>
      </c>
      <c r="M22" s="24">
        <f>BRPL_EOD!M22-BRPL_ISGS_exbus!M22</f>
        <v>2.3626669511287446E-3</v>
      </c>
      <c r="N22" s="24">
        <f>BRPL_EOD!N22-BRPL_ISGS_exbus!N22</f>
        <v>-4.646903354696974E-4</v>
      </c>
      <c r="O22" s="24">
        <f>BRPL_EOD!O22-BRPL_ISGS_exbus!O22</f>
        <v>-2.9237656014515778E-3</v>
      </c>
      <c r="P22" s="24">
        <f>BRPL_EOD!P22-BRPL_ISGS_exbus!P22</f>
        <v>0</v>
      </c>
      <c r="Q22" s="24">
        <f>BRPL_EOD!Q22-BRPL_ISGS_exbus!Q22</f>
        <v>1.2000461538459462E-3</v>
      </c>
      <c r="R22" s="24">
        <f>BRPL_EOD!R22-BRPL_ISGS_exbus!R22</f>
        <v>-3.1815117958799988E-4</v>
      </c>
      <c r="S22" s="24">
        <f>BRPL_EOD!S22-BRPL_ISGS_exbus!S22</f>
        <v>2.3400042194090531E-3</v>
      </c>
      <c r="T22" s="24">
        <f>BRPL_EOD!T22-BRPL_ISGS_exbus!T22</f>
        <v>-1.3524000000000314E-3</v>
      </c>
      <c r="U22" s="24">
        <f>BRPL_EOD!U22-BRPL_ISGS_exbus!U22</f>
        <v>-8.6672432090040274E-4</v>
      </c>
      <c r="V22" s="24">
        <f>BRPL_EOD!V22-BRPL_ISGS_exbus!V22</f>
        <v>5.9775012443985531E-4</v>
      </c>
      <c r="W22" s="24">
        <f>BRPL_EOD!W22-BRPL_ISGS_exbus!W22</f>
        <v>-1.0806556464814321E-2</v>
      </c>
      <c r="X22" s="24">
        <f>BRPL_EOD!X22-BRPL_ISGS_exbus!X22</f>
        <v>-3.5749615975433358E-3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2.9010101781068443E-4</v>
      </c>
      <c r="L23" s="24">
        <f>BRPL_EOD!L23-BRPL_ISGS_exbus!L23</f>
        <v>0</v>
      </c>
      <c r="M23" s="24">
        <f>BRPL_EOD!M23-BRPL_ISGS_exbus!M23</f>
        <v>2.3626669511287446E-3</v>
      </c>
      <c r="N23" s="24">
        <f>BRPL_EOD!N23-BRPL_ISGS_exbus!N23</f>
        <v>-4.646903354696974E-4</v>
      </c>
      <c r="O23" s="24">
        <f>BRPL_EOD!O23-BRPL_ISGS_exbus!O23</f>
        <v>-2.9237656014515778E-3</v>
      </c>
      <c r="P23" s="24">
        <f>BRPL_EOD!P23-BRPL_ISGS_exbus!P23</f>
        <v>0</v>
      </c>
      <c r="Q23" s="24">
        <f>BRPL_EOD!Q23-BRPL_ISGS_exbus!Q23</f>
        <v>1.2000461538459462E-3</v>
      </c>
      <c r="R23" s="24">
        <f>BRPL_EOD!R23-BRPL_ISGS_exbus!R23</f>
        <v>-3.1815117958799988E-4</v>
      </c>
      <c r="S23" s="24">
        <f>BRPL_EOD!S23-BRPL_ISGS_exbus!S23</f>
        <v>2.3400042194090531E-3</v>
      </c>
      <c r="T23" s="24">
        <f>BRPL_EOD!T23-BRPL_ISGS_exbus!T23</f>
        <v>-1.3524000000000314E-3</v>
      </c>
      <c r="U23" s="24">
        <f>BRPL_EOD!U23-BRPL_ISGS_exbus!U23</f>
        <v>-8.6672432090040274E-4</v>
      </c>
      <c r="V23" s="24">
        <f>BRPL_EOD!V23-BRPL_ISGS_exbus!V23</f>
        <v>5.9775012443985531E-4</v>
      </c>
      <c r="W23" s="24">
        <f>BRPL_EOD!W23-BRPL_ISGS_exbus!W23</f>
        <v>-1.0806556464814321E-2</v>
      </c>
      <c r="X23" s="24">
        <f>BRPL_EOD!X23-BRPL_ISGS_exbus!X23</f>
        <v>-3.5749615975433358E-3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-1.4983596782371933E-3</v>
      </c>
      <c r="L24" s="24">
        <f>BRPL_EOD!L24-BRPL_ISGS_exbus!L24</f>
        <v>0</v>
      </c>
      <c r="M24" s="24">
        <f>BRPL_EOD!M24-BRPL_ISGS_exbus!M24</f>
        <v>2.3626669511287446E-3</v>
      </c>
      <c r="N24" s="24">
        <f>BRPL_EOD!N24-BRPL_ISGS_exbus!N24</f>
        <v>-4.646903354696974E-4</v>
      </c>
      <c r="O24" s="24">
        <f>BRPL_EOD!O24-BRPL_ISGS_exbus!O24</f>
        <v>-2.9237656014515778E-3</v>
      </c>
      <c r="P24" s="24">
        <f>BRPL_EOD!P24-BRPL_ISGS_exbus!P24</f>
        <v>0</v>
      </c>
      <c r="Q24" s="24">
        <f>BRPL_EOD!Q24-BRPL_ISGS_exbus!Q24</f>
        <v>1.2000461538459462E-3</v>
      </c>
      <c r="R24" s="24">
        <f>BRPL_EOD!R24-BRPL_ISGS_exbus!R24</f>
        <v>-3.1815117958799988E-4</v>
      </c>
      <c r="S24" s="24">
        <f>BRPL_EOD!S24-BRPL_ISGS_exbus!S24</f>
        <v>2.3400042194090531E-3</v>
      </c>
      <c r="T24" s="24">
        <f>BRPL_EOD!T24-BRPL_ISGS_exbus!T24</f>
        <v>-1.3524000000000314E-3</v>
      </c>
      <c r="U24" s="24">
        <f>BRPL_EOD!U24-BRPL_ISGS_exbus!U24</f>
        <v>-8.6672432090040274E-4</v>
      </c>
      <c r="V24" s="24">
        <f>BRPL_EOD!V24-BRPL_ISGS_exbus!V24</f>
        <v>5.9775012443985531E-4</v>
      </c>
      <c r="W24" s="24">
        <f>BRPL_EOD!W24-BRPL_ISGS_exbus!W24</f>
        <v>-1.0806556464814321E-2</v>
      </c>
      <c r="X24" s="24">
        <f>BRPL_EOD!X24-BRPL_ISGS_exbus!X24</f>
        <v>-3.5749615975433358E-3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4.7590870337899105E-4</v>
      </c>
      <c r="L25" s="24">
        <f>BRPL_EOD!L25-BRPL_ISGS_exbus!L25</f>
        <v>-8.4637005649312869E-5</v>
      </c>
      <c r="M25" s="24">
        <f>BRPL_EOD!M25-BRPL_ISGS_exbus!M25</f>
        <v>2.3626669511287446E-3</v>
      </c>
      <c r="N25" s="24">
        <f>BRPL_EOD!N25-BRPL_ISGS_exbus!N25</f>
        <v>-4.646903354696974E-4</v>
      </c>
      <c r="O25" s="24">
        <f>BRPL_EOD!O25-BRPL_ISGS_exbus!O25</f>
        <v>-2.9237656014515778E-3</v>
      </c>
      <c r="P25" s="24">
        <f>BRPL_EOD!P25-BRPL_ISGS_exbus!P25</f>
        <v>0</v>
      </c>
      <c r="Q25" s="24">
        <f>BRPL_EOD!Q25-BRPL_ISGS_exbus!Q25</f>
        <v>-1.705695859872236E-3</v>
      </c>
      <c r="R25" s="24">
        <f>BRPL_EOD!R25-BRPL_ISGS_exbus!R25</f>
        <v>1.0720222779134758E-3</v>
      </c>
      <c r="S25" s="24">
        <f>BRPL_EOD!S25-BRPL_ISGS_exbus!S25</f>
        <v>4.8229850746217551E-4</v>
      </c>
      <c r="T25" s="24">
        <f>BRPL_EOD!T25-BRPL_ISGS_exbus!T25</f>
        <v>-1.3524000000000314E-3</v>
      </c>
      <c r="U25" s="24">
        <f>BRPL_EOD!U25-BRPL_ISGS_exbus!U25</f>
        <v>-8.6672432090040274E-4</v>
      </c>
      <c r="V25" s="24">
        <f>BRPL_EOD!V25-BRPL_ISGS_exbus!V25</f>
        <v>5.9775012443985531E-4</v>
      </c>
      <c r="W25" s="24">
        <f>BRPL_EOD!W25-BRPL_ISGS_exbus!W25</f>
        <v>-1.0806556464814321E-2</v>
      </c>
      <c r="X25" s="24">
        <f>BRPL_EOD!X25-BRPL_ISGS_exbus!X25</f>
        <v>-3.5749615975433358E-3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4.6018077006237945E-4</v>
      </c>
      <c r="L26" s="24">
        <f>BRPL_EOD!L26-BRPL_ISGS_exbus!L26</f>
        <v>-8.4637005649312869E-5</v>
      </c>
      <c r="M26" s="24">
        <f>BRPL_EOD!M26-BRPL_ISGS_exbus!M26</f>
        <v>2.3626669511287446E-3</v>
      </c>
      <c r="N26" s="24">
        <f>BRPL_EOD!N26-BRPL_ISGS_exbus!N26</f>
        <v>-4.646903354696974E-4</v>
      </c>
      <c r="O26" s="24">
        <f>BRPL_EOD!O26-BRPL_ISGS_exbus!O26</f>
        <v>-2.9237656014515778E-3</v>
      </c>
      <c r="P26" s="24">
        <f>BRPL_EOD!P26-BRPL_ISGS_exbus!P26</f>
        <v>0</v>
      </c>
      <c r="Q26" s="24">
        <f>BRPL_EOD!Q26-BRPL_ISGS_exbus!Q26</f>
        <v>-1.705695859872236E-3</v>
      </c>
      <c r="R26" s="24">
        <f>BRPL_EOD!R26-BRPL_ISGS_exbus!R26</f>
        <v>1.0720222779134758E-3</v>
      </c>
      <c r="S26" s="24">
        <f>BRPL_EOD!S26-BRPL_ISGS_exbus!S26</f>
        <v>4.8229850746217551E-4</v>
      </c>
      <c r="T26" s="24">
        <f>BRPL_EOD!T26-BRPL_ISGS_exbus!T26</f>
        <v>-1.3524000000000314E-3</v>
      </c>
      <c r="U26" s="24">
        <f>BRPL_EOD!U26-BRPL_ISGS_exbus!U26</f>
        <v>-8.6672432090040274E-4</v>
      </c>
      <c r="V26" s="24">
        <f>BRPL_EOD!V26-BRPL_ISGS_exbus!V26</f>
        <v>0</v>
      </c>
      <c r="W26" s="24">
        <f>BRPL_EOD!W26-BRPL_ISGS_exbus!W26</f>
        <v>-1.0806556464814321E-2</v>
      </c>
      <c r="X26" s="24">
        <f>BRPL_EOD!X26-BRPL_ISGS_exbus!X26</f>
        <v>-3.5749615975433358E-3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-4.4384222063627021E-3</v>
      </c>
      <c r="L27" s="24">
        <f>BRPL_EOD!L27-BRPL_ISGS_exbus!L27</f>
        <v>4.9735751295187924E-5</v>
      </c>
      <c r="M27" s="24">
        <f>BRPL_EOD!M27-BRPL_ISGS_exbus!M27</f>
        <v>2.3626669511287446E-3</v>
      </c>
      <c r="N27" s="24">
        <f>BRPL_EOD!N27-BRPL_ISGS_exbus!N27</f>
        <v>-4.646903354696974E-4</v>
      </c>
      <c r="O27" s="24">
        <f>BRPL_EOD!O27-BRPL_ISGS_exbus!O27</f>
        <v>-2.9237656014515778E-3</v>
      </c>
      <c r="P27" s="24">
        <f>BRPL_EOD!P27-BRPL_ISGS_exbus!P27</f>
        <v>0</v>
      </c>
      <c r="Q27" s="24">
        <f>BRPL_EOD!Q27-BRPL_ISGS_exbus!Q27</f>
        <v>-1.705695859872236E-3</v>
      </c>
      <c r="R27" s="24">
        <f>BRPL_EOD!R27-BRPL_ISGS_exbus!R27</f>
        <v>1.0720222779134758E-3</v>
      </c>
      <c r="S27" s="24">
        <f>BRPL_EOD!S27-BRPL_ISGS_exbus!S27</f>
        <v>4.8229850746217551E-4</v>
      </c>
      <c r="T27" s="24">
        <f>BRPL_EOD!T27-BRPL_ISGS_exbus!T27</f>
        <v>-1.3524000000000314E-3</v>
      </c>
      <c r="U27" s="24">
        <f>BRPL_EOD!U27-BRPL_ISGS_exbus!U27</f>
        <v>-8.6672432090040274E-4</v>
      </c>
      <c r="V27" s="24">
        <f>BRPL_EOD!V27-BRPL_ISGS_exbus!V27</f>
        <v>6.5319168071908962E-4</v>
      </c>
      <c r="W27" s="24">
        <f>BRPL_EOD!W27-BRPL_ISGS_exbus!W27</f>
        <v>-1.0806556464814321E-2</v>
      </c>
      <c r="X27" s="24">
        <f>BRPL_EOD!X27-BRPL_ISGS_exbus!X27</f>
        <v>-3.5749615975433358E-3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-4.3071194681374436E-3</v>
      </c>
      <c r="L28" s="24">
        <f>BRPL_EOD!L28-BRPL_ISGS_exbus!L28</f>
        <v>4.9735751295187924E-5</v>
      </c>
      <c r="M28" s="24">
        <f>BRPL_EOD!M28-BRPL_ISGS_exbus!M28</f>
        <v>2.3626669511287446E-3</v>
      </c>
      <c r="N28" s="24">
        <f>BRPL_EOD!N28-BRPL_ISGS_exbus!N28</f>
        <v>-4.646903354696974E-4</v>
      </c>
      <c r="O28" s="24">
        <f>BRPL_EOD!O28-BRPL_ISGS_exbus!O28</f>
        <v>-2.9237656014515778E-3</v>
      </c>
      <c r="P28" s="24">
        <f>BRPL_EOD!P28-BRPL_ISGS_exbus!P28</f>
        <v>0</v>
      </c>
      <c r="Q28" s="24">
        <f>BRPL_EOD!Q28-BRPL_ISGS_exbus!Q28</f>
        <v>-1.705695859872236E-3</v>
      </c>
      <c r="R28" s="24">
        <f>BRPL_EOD!R28-BRPL_ISGS_exbus!R28</f>
        <v>1.0720222779134758E-3</v>
      </c>
      <c r="S28" s="24">
        <f>BRPL_EOD!S28-BRPL_ISGS_exbus!S28</f>
        <v>4.8229850746217551E-4</v>
      </c>
      <c r="T28" s="24">
        <f>BRPL_EOD!T28-BRPL_ISGS_exbus!T28</f>
        <v>-1.3524000000000314E-3</v>
      </c>
      <c r="U28" s="24">
        <f>BRPL_EOD!U28-BRPL_ISGS_exbus!U28</f>
        <v>-8.6672432090040274E-4</v>
      </c>
      <c r="V28" s="24">
        <f>BRPL_EOD!V28-BRPL_ISGS_exbus!V28</f>
        <v>6.5319168071908962E-4</v>
      </c>
      <c r="W28" s="24">
        <f>BRPL_EOD!W28-BRPL_ISGS_exbus!W28</f>
        <v>-1.0806556464814321E-2</v>
      </c>
      <c r="X28" s="24">
        <f>BRPL_EOD!X28-BRPL_ISGS_exbus!X28</f>
        <v>-3.5749615975433358E-3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-4.6153612299804081E-3</v>
      </c>
      <c r="L29" s="24">
        <f>BRPL_EOD!L29-BRPL_ISGS_exbus!L29</f>
        <v>4.9735751295187924E-5</v>
      </c>
      <c r="M29" s="24">
        <f>BRPL_EOD!M29-BRPL_ISGS_exbus!M29</f>
        <v>2.3626669511287446E-3</v>
      </c>
      <c r="N29" s="24">
        <f>BRPL_EOD!N29-BRPL_ISGS_exbus!N29</f>
        <v>-4.646903354696974E-4</v>
      </c>
      <c r="O29" s="24">
        <f>BRPL_EOD!O29-BRPL_ISGS_exbus!O29</f>
        <v>-2.9237656014515778E-3</v>
      </c>
      <c r="P29" s="24">
        <f>BRPL_EOD!P29-BRPL_ISGS_exbus!P29</f>
        <v>0</v>
      </c>
      <c r="Q29" s="24">
        <f>BRPL_EOD!Q29-BRPL_ISGS_exbus!Q29</f>
        <v>-1.705695859872236E-3</v>
      </c>
      <c r="R29" s="24">
        <f>BRPL_EOD!R29-BRPL_ISGS_exbus!R29</f>
        <v>-1.4152000000002829E-3</v>
      </c>
      <c r="S29" s="24">
        <f>BRPL_EOD!S29-BRPL_ISGS_exbus!S29</f>
        <v>4.8229850746217551E-4</v>
      </c>
      <c r="T29" s="24">
        <f>BRPL_EOD!T29-BRPL_ISGS_exbus!T29</f>
        <v>-1.3524000000000314E-3</v>
      </c>
      <c r="U29" s="24">
        <f>BRPL_EOD!U29-BRPL_ISGS_exbus!U29</f>
        <v>-8.6672432090040274E-4</v>
      </c>
      <c r="V29" s="24">
        <f>BRPL_EOD!V29-BRPL_ISGS_exbus!V29</f>
        <v>6.5319168071908962E-4</v>
      </c>
      <c r="W29" s="24">
        <f>BRPL_EOD!W29-BRPL_ISGS_exbus!W29</f>
        <v>-1.0806556464814321E-2</v>
      </c>
      <c r="X29" s="24">
        <f>BRPL_EOD!X29-BRPL_ISGS_exbus!X29</f>
        <v>-3.5749615975433358E-3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-4.456604040512957E-3</v>
      </c>
      <c r="L30" s="24">
        <f>BRPL_EOD!L30-BRPL_ISGS_exbus!L30</f>
        <v>4.9735751295187924E-5</v>
      </c>
      <c r="M30" s="24">
        <f>BRPL_EOD!M30-BRPL_ISGS_exbus!M30</f>
        <v>2.3626669511287446E-3</v>
      </c>
      <c r="N30" s="24">
        <f>BRPL_EOD!N30-BRPL_ISGS_exbus!N30</f>
        <v>-4.646903354696974E-4</v>
      </c>
      <c r="O30" s="24">
        <f>BRPL_EOD!O30-BRPL_ISGS_exbus!O30</f>
        <v>-2.9237656014515778E-3</v>
      </c>
      <c r="P30" s="24">
        <f>BRPL_EOD!P30-BRPL_ISGS_exbus!P30</f>
        <v>0</v>
      </c>
      <c r="Q30" s="24">
        <f>BRPL_EOD!Q30-BRPL_ISGS_exbus!Q30</f>
        <v>-1.705695859872236E-3</v>
      </c>
      <c r="R30" s="24">
        <f>BRPL_EOD!R30-BRPL_ISGS_exbus!R30</f>
        <v>-1.4152000000002829E-3</v>
      </c>
      <c r="S30" s="24">
        <f>BRPL_EOD!S30-BRPL_ISGS_exbus!S30</f>
        <v>4.8229850746217551E-4</v>
      </c>
      <c r="T30" s="24">
        <f>BRPL_EOD!T30-BRPL_ISGS_exbus!T30</f>
        <v>-1.3524000000000314E-3</v>
      </c>
      <c r="U30" s="24">
        <f>BRPL_EOD!U30-BRPL_ISGS_exbus!U30</f>
        <v>-8.6672432090040274E-4</v>
      </c>
      <c r="V30" s="24">
        <f>BRPL_EOD!V30-BRPL_ISGS_exbus!V30</f>
        <v>6.5319168071908962E-4</v>
      </c>
      <c r="W30" s="24">
        <f>BRPL_EOD!W30-BRPL_ISGS_exbus!W30</f>
        <v>-3.0042331136783673E-3</v>
      </c>
      <c r="X30" s="24">
        <f>BRPL_EOD!X30-BRPL_ISGS_exbus!X30</f>
        <v>-4.0003645791131248E-4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3.7086456198380802E-3</v>
      </c>
      <c r="L31" s="24">
        <f>BRPL_EOD!L31-BRPL_ISGS_exbus!L31</f>
        <v>3.5711571674923448E-5</v>
      </c>
      <c r="M31" s="24">
        <f>BRPL_EOD!M31-BRPL_ISGS_exbus!M31</f>
        <v>2.3626669511287446E-3</v>
      </c>
      <c r="N31" s="24">
        <f>BRPL_EOD!N31-BRPL_ISGS_exbus!N31</f>
        <v>-4.646903354696974E-4</v>
      </c>
      <c r="O31" s="24">
        <f>BRPL_EOD!O31-BRPL_ISGS_exbus!O31</f>
        <v>-2.9237656014515778E-3</v>
      </c>
      <c r="P31" s="24">
        <f>BRPL_EOD!P31-BRPL_ISGS_exbus!P31</f>
        <v>0</v>
      </c>
      <c r="Q31" s="24">
        <f>BRPL_EOD!Q31-BRPL_ISGS_exbus!Q31</f>
        <v>1.3775119760488508E-3</v>
      </c>
      <c r="R31" s="24">
        <f>BRPL_EOD!R31-BRPL_ISGS_exbus!R31</f>
        <v>2.1754391167192466E-3</v>
      </c>
      <c r="S31" s="24">
        <f>BRPL_EOD!S31-BRPL_ISGS_exbus!S31</f>
        <v>-3.6970723447922182E-3</v>
      </c>
      <c r="T31" s="24">
        <f>BRPL_EOD!T31-BRPL_ISGS_exbus!T31</f>
        <v>-1.3524000000000314E-3</v>
      </c>
      <c r="U31" s="24">
        <f>BRPL_EOD!U31-BRPL_ISGS_exbus!U31</f>
        <v>-8.6672432090040274E-4</v>
      </c>
      <c r="V31" s="24">
        <f>BRPL_EOD!V31-BRPL_ISGS_exbus!V31</f>
        <v>6.5319168071908962E-4</v>
      </c>
      <c r="W31" s="24">
        <f>BRPL_EOD!W31-BRPL_ISGS_exbus!W31</f>
        <v>-3.0042331136783673E-3</v>
      </c>
      <c r="X31" s="24">
        <f>BRPL_EOD!X31-BRPL_ISGS_exbus!X31</f>
        <v>-4.0003645791131248E-4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3.7086456198380802E-3</v>
      </c>
      <c r="L32" s="24">
        <f>BRPL_EOD!L32-BRPL_ISGS_exbus!L32</f>
        <v>3.5711571674923448E-5</v>
      </c>
      <c r="M32" s="24">
        <f>BRPL_EOD!M32-BRPL_ISGS_exbus!M32</f>
        <v>2.3626669511287446E-3</v>
      </c>
      <c r="N32" s="24">
        <f>BRPL_EOD!N32-BRPL_ISGS_exbus!N32</f>
        <v>-4.646903354696974E-4</v>
      </c>
      <c r="O32" s="24">
        <f>BRPL_EOD!O32-BRPL_ISGS_exbus!O32</f>
        <v>-2.9237656014515778E-3</v>
      </c>
      <c r="P32" s="24">
        <f>BRPL_EOD!P32-BRPL_ISGS_exbus!P32</f>
        <v>0</v>
      </c>
      <c r="Q32" s="24">
        <f>BRPL_EOD!Q32-BRPL_ISGS_exbus!Q32</f>
        <v>1.0711098230640204E-3</v>
      </c>
      <c r="R32" s="24">
        <f>BRPL_EOD!R32-BRPL_ISGS_exbus!R32</f>
        <v>2.1754391167192466E-3</v>
      </c>
      <c r="S32" s="24">
        <f>BRPL_EOD!S32-BRPL_ISGS_exbus!S32</f>
        <v>-3.6970723447922182E-3</v>
      </c>
      <c r="T32" s="24">
        <f>BRPL_EOD!T32-BRPL_ISGS_exbus!T32</f>
        <v>-1.3524000000000314E-3</v>
      </c>
      <c r="U32" s="24">
        <f>BRPL_EOD!U32-BRPL_ISGS_exbus!U32</f>
        <v>-8.6672432090040274E-4</v>
      </c>
      <c r="V32" s="24">
        <f>BRPL_EOD!V32-BRPL_ISGS_exbus!V32</f>
        <v>6.5319168071908962E-4</v>
      </c>
      <c r="W32" s="24">
        <f>BRPL_EOD!W32-BRPL_ISGS_exbus!W32</f>
        <v>-3.0042331136783673E-3</v>
      </c>
      <c r="X32" s="24">
        <f>BRPL_EOD!X32-BRPL_ISGS_exbus!X32</f>
        <v>-4.0003645791131248E-4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3.7086456198380802E-3</v>
      </c>
      <c r="L33" s="24">
        <f>BRPL_EOD!L33-BRPL_ISGS_exbus!L33</f>
        <v>3.5711571674923448E-5</v>
      </c>
      <c r="M33" s="24">
        <f>BRPL_EOD!M33-BRPL_ISGS_exbus!M33</f>
        <v>2.3626669511287446E-3</v>
      </c>
      <c r="N33" s="24">
        <f>BRPL_EOD!N33-BRPL_ISGS_exbus!N33</f>
        <v>-4.646903354696974E-4</v>
      </c>
      <c r="O33" s="24">
        <f>BRPL_EOD!O33-BRPL_ISGS_exbus!O33</f>
        <v>-2.9237656014515778E-3</v>
      </c>
      <c r="P33" s="24">
        <f>BRPL_EOD!P33-BRPL_ISGS_exbus!P33</f>
        <v>0</v>
      </c>
      <c r="Q33" s="24">
        <f>BRPL_EOD!Q33-BRPL_ISGS_exbus!Q33</f>
        <v>-1.0998342999180011E-3</v>
      </c>
      <c r="R33" s="24">
        <f>BRPL_EOD!R33-BRPL_ISGS_exbus!R33</f>
        <v>6.7555760368662732E-3</v>
      </c>
      <c r="S33" s="24">
        <f>BRPL_EOD!S33-BRPL_ISGS_exbus!S33</f>
        <v>8.1769911504103732E-5</v>
      </c>
      <c r="T33" s="24">
        <f>BRPL_EOD!T33-BRPL_ISGS_exbus!T33</f>
        <v>-7.4520000000011244E-4</v>
      </c>
      <c r="U33" s="24">
        <f>BRPL_EOD!U33-BRPL_ISGS_exbus!U33</f>
        <v>-8.6672432090040274E-4</v>
      </c>
      <c r="V33" s="24">
        <f>BRPL_EOD!V33-BRPL_ISGS_exbus!V33</f>
        <v>6.5319168071908962E-4</v>
      </c>
      <c r="W33" s="24">
        <f>BRPL_EOD!W33-BRPL_ISGS_exbus!W33</f>
        <v>-3.0042331136783673E-3</v>
      </c>
      <c r="X33" s="24">
        <f>BRPL_EOD!X33-BRPL_ISGS_exbus!X33</f>
        <v>-4.0003645791131248E-4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3.7086456198380802E-3</v>
      </c>
      <c r="L34" s="24">
        <f>BRPL_EOD!L34-BRPL_ISGS_exbus!L34</f>
        <v>3.5711571674923448E-5</v>
      </c>
      <c r="M34" s="24">
        <f>BRPL_EOD!M34-BRPL_ISGS_exbus!M34</f>
        <v>2.3626669511287446E-3</v>
      </c>
      <c r="N34" s="24">
        <f>BRPL_EOD!N34-BRPL_ISGS_exbus!N34</f>
        <v>-4.646903354696974E-4</v>
      </c>
      <c r="O34" s="24">
        <f>BRPL_EOD!O34-BRPL_ISGS_exbus!O34</f>
        <v>-2.9237656014515778E-3</v>
      </c>
      <c r="P34" s="24">
        <f>BRPL_EOD!P34-BRPL_ISGS_exbus!P34</f>
        <v>0</v>
      </c>
      <c r="Q34" s="24">
        <f>BRPL_EOD!Q34-BRPL_ISGS_exbus!Q34</f>
        <v>-1.0998342999180011E-3</v>
      </c>
      <c r="R34" s="24">
        <f>BRPL_EOD!R34-BRPL_ISGS_exbus!R34</f>
        <v>6.7555760368662732E-3</v>
      </c>
      <c r="S34" s="24">
        <f>BRPL_EOD!S34-BRPL_ISGS_exbus!S34</f>
        <v>8.1769911504103732E-5</v>
      </c>
      <c r="T34" s="24">
        <f>BRPL_EOD!T34-BRPL_ISGS_exbus!T34</f>
        <v>-7.4520000000011244E-4</v>
      </c>
      <c r="U34" s="24">
        <f>BRPL_EOD!U34-BRPL_ISGS_exbus!U34</f>
        <v>-8.6672432090040274E-4</v>
      </c>
      <c r="V34" s="24">
        <f>BRPL_EOD!V34-BRPL_ISGS_exbus!V34</f>
        <v>6.5319168071908962E-4</v>
      </c>
      <c r="W34" s="24">
        <f>BRPL_EOD!W34-BRPL_ISGS_exbus!W34</f>
        <v>-3.0042331136783673E-3</v>
      </c>
      <c r="X34" s="24">
        <f>BRPL_EOD!X34-BRPL_ISGS_exbus!X34</f>
        <v>-4.0003645791131248E-4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3.7086456198380802E-3</v>
      </c>
      <c r="L35" s="24">
        <f>BRPL_EOD!L35-BRPL_ISGS_exbus!L35</f>
        <v>3.5711571674923448E-5</v>
      </c>
      <c r="M35" s="24">
        <f>BRPL_EOD!M35-BRPL_ISGS_exbus!M35</f>
        <v>2.3626669511287446E-3</v>
      </c>
      <c r="N35" s="24">
        <f>BRPL_EOD!N35-BRPL_ISGS_exbus!N35</f>
        <v>-4.646903354696974E-4</v>
      </c>
      <c r="O35" s="24">
        <f>BRPL_EOD!O35-BRPL_ISGS_exbus!O35</f>
        <v>-2.9237656014515778E-3</v>
      </c>
      <c r="P35" s="24">
        <f>BRPL_EOD!P35-BRPL_ISGS_exbus!P35</f>
        <v>0</v>
      </c>
      <c r="Q35" s="24">
        <f>BRPL_EOD!Q35-BRPL_ISGS_exbus!Q35</f>
        <v>-1.0998342999180011E-3</v>
      </c>
      <c r="R35" s="24">
        <f>BRPL_EOD!R35-BRPL_ISGS_exbus!R35</f>
        <v>6.7555760368662732E-3</v>
      </c>
      <c r="S35" s="24">
        <f>BRPL_EOD!S35-BRPL_ISGS_exbus!S35</f>
        <v>8.1769911504103732E-5</v>
      </c>
      <c r="T35" s="24">
        <f>BRPL_EOD!T35-BRPL_ISGS_exbus!T35</f>
        <v>-7.4520000000011244E-4</v>
      </c>
      <c r="U35" s="24">
        <f>BRPL_EOD!U35-BRPL_ISGS_exbus!U35</f>
        <v>-8.6672432090040274E-4</v>
      </c>
      <c r="V35" s="24">
        <f>BRPL_EOD!V35-BRPL_ISGS_exbus!V35</f>
        <v>-4.596364290856414E-4</v>
      </c>
      <c r="W35" s="24">
        <f>BRPL_EOD!W35-BRPL_ISGS_exbus!W35</f>
        <v>1.546941176469474E-3</v>
      </c>
      <c r="X35" s="24">
        <f>BRPL_EOD!X35-BRPL_ISGS_exbus!X35</f>
        <v>-3.4781875525666806E-3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3.7086456198380802E-3</v>
      </c>
      <c r="L36" s="24">
        <f>BRPL_EOD!L36-BRPL_ISGS_exbus!L36</f>
        <v>3.5711571674923448E-5</v>
      </c>
      <c r="M36" s="24">
        <f>BRPL_EOD!M36-BRPL_ISGS_exbus!M36</f>
        <v>-5.1529448356930629E-3</v>
      </c>
      <c r="N36" s="24">
        <f>BRPL_EOD!N36-BRPL_ISGS_exbus!N36</f>
        <v>-4.646903354696974E-4</v>
      </c>
      <c r="O36" s="24">
        <f>BRPL_EOD!O36-BRPL_ISGS_exbus!O36</f>
        <v>-2.9237656014515778E-3</v>
      </c>
      <c r="P36" s="24">
        <f>BRPL_EOD!P36-BRPL_ISGS_exbus!P36</f>
        <v>0</v>
      </c>
      <c r="Q36" s="24">
        <f>BRPL_EOD!Q36-BRPL_ISGS_exbus!Q36</f>
        <v>-1.0998342999180011E-3</v>
      </c>
      <c r="R36" s="24">
        <f>BRPL_EOD!R36-BRPL_ISGS_exbus!R36</f>
        <v>6.7555760368662732E-3</v>
      </c>
      <c r="S36" s="24">
        <f>BRPL_EOD!S36-BRPL_ISGS_exbus!S36</f>
        <v>8.1769911504103732E-5</v>
      </c>
      <c r="T36" s="24">
        <f>BRPL_EOD!T36-BRPL_ISGS_exbus!T36</f>
        <v>-7.4520000000011244E-4</v>
      </c>
      <c r="U36" s="24">
        <f>BRPL_EOD!U36-BRPL_ISGS_exbus!U36</f>
        <v>-8.6672432090040274E-4</v>
      </c>
      <c r="V36" s="24">
        <f>BRPL_EOD!V36-BRPL_ISGS_exbus!V36</f>
        <v>-4.596364290856414E-4</v>
      </c>
      <c r="W36" s="24">
        <f>BRPL_EOD!W36-BRPL_ISGS_exbus!W36</f>
        <v>1.546941176469474E-3</v>
      </c>
      <c r="X36" s="24">
        <f>BRPL_EOD!X36-BRPL_ISGS_exbus!X36</f>
        <v>-3.4781875525666806E-3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3.7086456198380802E-3</v>
      </c>
      <c r="L37" s="24">
        <f>BRPL_EOD!L37-BRPL_ISGS_exbus!L37</f>
        <v>3.5711571674923448E-5</v>
      </c>
      <c r="M37" s="24">
        <f>BRPL_EOD!M37-BRPL_ISGS_exbus!M37</f>
        <v>-6.0794360603750874E-3</v>
      </c>
      <c r="N37" s="24">
        <f>BRPL_EOD!N37-BRPL_ISGS_exbus!N37</f>
        <v>-4.646903354696974E-4</v>
      </c>
      <c r="O37" s="24">
        <f>BRPL_EOD!O37-BRPL_ISGS_exbus!O37</f>
        <v>-2.9237656014515778E-3</v>
      </c>
      <c r="P37" s="24">
        <f>BRPL_EOD!P37-BRPL_ISGS_exbus!P37</f>
        <v>0</v>
      </c>
      <c r="Q37" s="24">
        <f>BRPL_EOD!Q37-BRPL_ISGS_exbus!Q37</f>
        <v>-1.0998342999180011E-3</v>
      </c>
      <c r="R37" s="24">
        <f>BRPL_EOD!R37-BRPL_ISGS_exbus!R37</f>
        <v>6.7555760368662732E-3</v>
      </c>
      <c r="S37" s="24">
        <f>BRPL_EOD!S37-BRPL_ISGS_exbus!S37</f>
        <v>8.1769911504103732E-5</v>
      </c>
      <c r="T37" s="24">
        <f>BRPL_EOD!T37-BRPL_ISGS_exbus!T37</f>
        <v>-7.4520000000011244E-4</v>
      </c>
      <c r="U37" s="24">
        <f>BRPL_EOD!U37-BRPL_ISGS_exbus!U37</f>
        <v>-8.6672432090040274E-4</v>
      </c>
      <c r="V37" s="24">
        <f>BRPL_EOD!V37-BRPL_ISGS_exbus!V37</f>
        <v>-4.596364290856414E-4</v>
      </c>
      <c r="W37" s="24">
        <f>BRPL_EOD!W37-BRPL_ISGS_exbus!W37</f>
        <v>1.546941176469474E-3</v>
      </c>
      <c r="X37" s="24">
        <f>BRPL_EOD!X37-BRPL_ISGS_exbus!X37</f>
        <v>-3.4781875525666806E-3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3.7086456198380802E-3</v>
      </c>
      <c r="L38" s="24">
        <f>BRPL_EOD!L38-BRPL_ISGS_exbus!L38</f>
        <v>3.5711571674923448E-5</v>
      </c>
      <c r="M38" s="24">
        <f>BRPL_EOD!M38-BRPL_ISGS_exbus!M38</f>
        <v>-6.0794360603750874E-3</v>
      </c>
      <c r="N38" s="24">
        <f>BRPL_EOD!N38-BRPL_ISGS_exbus!N38</f>
        <v>-4.646903354696974E-4</v>
      </c>
      <c r="O38" s="24">
        <f>BRPL_EOD!O38-BRPL_ISGS_exbus!O38</f>
        <v>-2.9237656014515778E-3</v>
      </c>
      <c r="P38" s="24">
        <f>BRPL_EOD!P38-BRPL_ISGS_exbus!P38</f>
        <v>0</v>
      </c>
      <c r="Q38" s="24">
        <f>BRPL_EOD!Q38-BRPL_ISGS_exbus!Q38</f>
        <v>-1.0998342999180011E-3</v>
      </c>
      <c r="R38" s="24">
        <f>BRPL_EOD!R38-BRPL_ISGS_exbus!R38</f>
        <v>6.7555760368662732E-3</v>
      </c>
      <c r="S38" s="24">
        <f>BRPL_EOD!S38-BRPL_ISGS_exbus!S38</f>
        <v>8.1769911504103732E-5</v>
      </c>
      <c r="T38" s="24">
        <f>BRPL_EOD!T38-BRPL_ISGS_exbus!T38</f>
        <v>-7.4520000000011244E-4</v>
      </c>
      <c r="U38" s="24">
        <f>BRPL_EOD!U38-BRPL_ISGS_exbus!U38</f>
        <v>-8.6672432090040274E-4</v>
      </c>
      <c r="V38" s="24">
        <f>BRPL_EOD!V38-BRPL_ISGS_exbus!V38</f>
        <v>-4.596364290856414E-4</v>
      </c>
      <c r="W38" s="24">
        <f>BRPL_EOD!W38-BRPL_ISGS_exbus!W38</f>
        <v>1.546941176469474E-3</v>
      </c>
      <c r="X38" s="24">
        <f>BRPL_EOD!X38-BRPL_ISGS_exbus!X38</f>
        <v>-3.4781875525666806E-3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3.7086456198380802E-3</v>
      </c>
      <c r="L39" s="24">
        <f>BRPL_EOD!L39-BRPL_ISGS_exbus!L39</f>
        <v>3.5711571674923448E-5</v>
      </c>
      <c r="M39" s="24">
        <f>BRPL_EOD!M39-BRPL_ISGS_exbus!M39</f>
        <v>-5.7269359756091376E-3</v>
      </c>
      <c r="N39" s="24">
        <f>BRPL_EOD!N39-BRPL_ISGS_exbus!N39</f>
        <v>-4.646903354696974E-4</v>
      </c>
      <c r="O39" s="24">
        <f>BRPL_EOD!O39-BRPL_ISGS_exbus!O39</f>
        <v>-2.9237656014515778E-3</v>
      </c>
      <c r="P39" s="24">
        <f>BRPL_EOD!P39-BRPL_ISGS_exbus!P39</f>
        <v>0</v>
      </c>
      <c r="Q39" s="24">
        <f>BRPL_EOD!Q39-BRPL_ISGS_exbus!Q39</f>
        <v>-1.0998342999180011E-3</v>
      </c>
      <c r="R39" s="24">
        <f>BRPL_EOD!R39-BRPL_ISGS_exbus!R39</f>
        <v>6.7555760368662732E-3</v>
      </c>
      <c r="S39" s="24">
        <f>BRPL_EOD!S39-BRPL_ISGS_exbus!S39</f>
        <v>8.1769911504103732E-5</v>
      </c>
      <c r="T39" s="24">
        <f>BRPL_EOD!T39-BRPL_ISGS_exbus!T39</f>
        <v>-7.4520000000011244E-4</v>
      </c>
      <c r="U39" s="24">
        <f>BRPL_EOD!U39-BRPL_ISGS_exbus!U39</f>
        <v>-8.6672432090040274E-4</v>
      </c>
      <c r="V39" s="24">
        <f>BRPL_EOD!V39-BRPL_ISGS_exbus!V39</f>
        <v>-4.596364290856414E-4</v>
      </c>
      <c r="W39" s="24">
        <f>BRPL_EOD!W39-BRPL_ISGS_exbus!W39</f>
        <v>1.546941176469474E-3</v>
      </c>
      <c r="X39" s="24">
        <f>BRPL_EOD!X39-BRPL_ISGS_exbus!X39</f>
        <v>-3.4781875525666806E-3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3.7086456198380802E-3</v>
      </c>
      <c r="L40" s="24">
        <f>BRPL_EOD!L40-BRPL_ISGS_exbus!L40</f>
        <v>3.5711571674923448E-5</v>
      </c>
      <c r="M40" s="24">
        <f>BRPL_EOD!M40-BRPL_ISGS_exbus!M40</f>
        <v>-6.0794360603750874E-3</v>
      </c>
      <c r="N40" s="24">
        <f>BRPL_EOD!N40-BRPL_ISGS_exbus!N40</f>
        <v>-4.646903354696974E-4</v>
      </c>
      <c r="O40" s="24">
        <f>BRPL_EOD!O40-BRPL_ISGS_exbus!O40</f>
        <v>-2.9237656014515778E-3</v>
      </c>
      <c r="P40" s="24">
        <f>BRPL_EOD!P40-BRPL_ISGS_exbus!P40</f>
        <v>0</v>
      </c>
      <c r="Q40" s="24">
        <f>BRPL_EOD!Q40-BRPL_ISGS_exbus!Q40</f>
        <v>-1.0998342999180011E-3</v>
      </c>
      <c r="R40" s="24">
        <f>BRPL_EOD!R40-BRPL_ISGS_exbus!R40</f>
        <v>6.7555760368662732E-3</v>
      </c>
      <c r="S40" s="24">
        <f>BRPL_EOD!S40-BRPL_ISGS_exbus!S40</f>
        <v>8.1769911504103732E-5</v>
      </c>
      <c r="T40" s="24">
        <f>BRPL_EOD!T40-BRPL_ISGS_exbus!T40</f>
        <v>-7.4520000000011244E-4</v>
      </c>
      <c r="U40" s="24">
        <f>BRPL_EOD!U40-BRPL_ISGS_exbus!U40</f>
        <v>-8.6672432090040274E-4</v>
      </c>
      <c r="V40" s="24">
        <f>BRPL_EOD!V40-BRPL_ISGS_exbus!V40</f>
        <v>-4.596364290856414E-4</v>
      </c>
      <c r="W40" s="24">
        <f>BRPL_EOD!W40-BRPL_ISGS_exbus!W40</f>
        <v>1.546941176469474E-3</v>
      </c>
      <c r="X40" s="24">
        <f>BRPL_EOD!X40-BRPL_ISGS_exbus!X40</f>
        <v>-3.4781875525666806E-3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3.7086456198380802E-3</v>
      </c>
      <c r="L41" s="24">
        <f>BRPL_EOD!L41-BRPL_ISGS_exbus!L41</f>
        <v>3.5711571674923448E-5</v>
      </c>
      <c r="M41" s="24">
        <f>BRPL_EOD!M41-BRPL_ISGS_exbus!M41</f>
        <v>3.0247318809273338E-3</v>
      </c>
      <c r="N41" s="24">
        <f>BRPL_EOD!N41-BRPL_ISGS_exbus!N41</f>
        <v>-4.646903354696974E-4</v>
      </c>
      <c r="O41" s="24">
        <f>BRPL_EOD!O41-BRPL_ISGS_exbus!O41</f>
        <v>-2.9237656014515778E-3</v>
      </c>
      <c r="P41" s="24">
        <f>BRPL_EOD!P41-BRPL_ISGS_exbus!P41</f>
        <v>0</v>
      </c>
      <c r="Q41" s="24">
        <f>BRPL_EOD!Q41-BRPL_ISGS_exbus!Q41</f>
        <v>-1.0998342999180011E-3</v>
      </c>
      <c r="R41" s="24">
        <f>BRPL_EOD!R41-BRPL_ISGS_exbus!R41</f>
        <v>6.7555760368662732E-3</v>
      </c>
      <c r="S41" s="24">
        <f>BRPL_EOD!S41-BRPL_ISGS_exbus!S41</f>
        <v>8.1769911504103732E-5</v>
      </c>
      <c r="T41" s="24">
        <f>BRPL_EOD!T41-BRPL_ISGS_exbus!T41</f>
        <v>-7.4520000000011244E-4</v>
      </c>
      <c r="U41" s="24">
        <f>BRPL_EOD!U41-BRPL_ISGS_exbus!U41</f>
        <v>-8.6672432090040274E-4</v>
      </c>
      <c r="V41" s="24">
        <f>BRPL_EOD!V41-BRPL_ISGS_exbus!V41</f>
        <v>-4.596364290856414E-4</v>
      </c>
      <c r="W41" s="24">
        <f>BRPL_EOD!W41-BRPL_ISGS_exbus!W41</f>
        <v>1.546941176469474E-3</v>
      </c>
      <c r="X41" s="24">
        <f>BRPL_EOD!X41-BRPL_ISGS_exbus!X41</f>
        <v>-3.4781875525666806E-3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3.7086456198380802E-3</v>
      </c>
      <c r="L42" s="24">
        <f>BRPL_EOD!L42-BRPL_ISGS_exbus!L42</f>
        <v>3.5711571674923448E-5</v>
      </c>
      <c r="M42" s="24">
        <f>BRPL_EOD!M42-BRPL_ISGS_exbus!M42</f>
        <v>2.3626669511287446E-3</v>
      </c>
      <c r="N42" s="24">
        <f>BRPL_EOD!N42-BRPL_ISGS_exbus!N42</f>
        <v>-4.646903354696974E-4</v>
      </c>
      <c r="O42" s="24">
        <f>BRPL_EOD!O42-BRPL_ISGS_exbus!O42</f>
        <v>-2.9237656014515778E-3</v>
      </c>
      <c r="P42" s="24">
        <f>BRPL_EOD!P42-BRPL_ISGS_exbus!P42</f>
        <v>0</v>
      </c>
      <c r="Q42" s="24">
        <f>BRPL_EOD!Q42-BRPL_ISGS_exbus!Q42</f>
        <v>-1.0998342999180011E-3</v>
      </c>
      <c r="R42" s="24">
        <f>BRPL_EOD!R42-BRPL_ISGS_exbus!R42</f>
        <v>6.7555760368662732E-3</v>
      </c>
      <c r="S42" s="24">
        <f>BRPL_EOD!S42-BRPL_ISGS_exbus!S42</f>
        <v>8.1769911504103732E-5</v>
      </c>
      <c r="T42" s="24">
        <f>BRPL_EOD!T42-BRPL_ISGS_exbus!T42</f>
        <v>-7.4520000000011244E-4</v>
      </c>
      <c r="U42" s="24">
        <f>BRPL_EOD!U42-BRPL_ISGS_exbus!U42</f>
        <v>-8.6672432090040274E-4</v>
      </c>
      <c r="V42" s="24">
        <f>BRPL_EOD!V42-BRPL_ISGS_exbus!V42</f>
        <v>-4.596364290856414E-4</v>
      </c>
      <c r="W42" s="24">
        <f>BRPL_EOD!W42-BRPL_ISGS_exbus!W42</f>
        <v>1.546941176469474E-3</v>
      </c>
      <c r="X42" s="24">
        <f>BRPL_EOD!X42-BRPL_ISGS_exbus!X42</f>
        <v>-3.4781875525666806E-3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-3.8163346773671947E-3</v>
      </c>
      <c r="L43" s="24">
        <f>BRPL_EOD!L43-BRPL_ISGS_exbus!L43</f>
        <v>3.5711571674923448E-5</v>
      </c>
      <c r="M43" s="24">
        <f>BRPL_EOD!M43-BRPL_ISGS_exbus!M43</f>
        <v>2.2983155536593358E-3</v>
      </c>
      <c r="N43" s="24">
        <f>BRPL_EOD!N43-BRPL_ISGS_exbus!N43</f>
        <v>3.9553343599081359E-3</v>
      </c>
      <c r="O43" s="24">
        <f>BRPL_EOD!O43-BRPL_ISGS_exbus!O43</f>
        <v>3.0194284808118255E-3</v>
      </c>
      <c r="P43" s="24">
        <f>BRPL_EOD!P43-BRPL_ISGS_exbus!P43</f>
        <v>-9.1969929610513645E-4</v>
      </c>
      <c r="Q43" s="24">
        <f>BRPL_EOD!Q43-BRPL_ISGS_exbus!Q43</f>
        <v>-5.2206490384687498E-4</v>
      </c>
      <c r="R43" s="24">
        <f>BRPL_EOD!R43-BRPL_ISGS_exbus!R43</f>
        <v>-4.3870507364971445E-3</v>
      </c>
      <c r="S43" s="24">
        <f>BRPL_EOD!S43-BRPL_ISGS_exbus!S43</f>
        <v>-4.6178172554345309E-3</v>
      </c>
      <c r="T43" s="24">
        <f>BRPL_EOD!T43-BRPL_ISGS_exbus!T43</f>
        <v>1.5118723404256018E-3</v>
      </c>
      <c r="U43" s="24">
        <f>BRPL_EOD!U43-BRPL_ISGS_exbus!U43</f>
        <v>-5.6237648101387094E-4</v>
      </c>
      <c r="V43" s="24">
        <f>BRPL_EOD!V43-BRPL_ISGS_exbus!V43</f>
        <v>-4.596364290856414E-4</v>
      </c>
      <c r="W43" s="24">
        <f>BRPL_EOD!W43-BRPL_ISGS_exbus!W43</f>
        <v>-3.8248289380149458E-4</v>
      </c>
      <c r="X43" s="24">
        <f>BRPL_EOD!X43-BRPL_ISGS_exbus!X43</f>
        <v>-3.4781875525666806E-3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-3.8163346773671947E-3</v>
      </c>
      <c r="L44" s="24">
        <f>BRPL_EOD!L44-BRPL_ISGS_exbus!L44</f>
        <v>3.5711571674923448E-5</v>
      </c>
      <c r="M44" s="24">
        <f>BRPL_EOD!M44-BRPL_ISGS_exbus!M44</f>
        <v>2.2983155536593358E-3</v>
      </c>
      <c r="N44" s="24">
        <f>BRPL_EOD!N44-BRPL_ISGS_exbus!N44</f>
        <v>3.9553343599081359E-3</v>
      </c>
      <c r="O44" s="24">
        <f>BRPL_EOD!O44-BRPL_ISGS_exbus!O44</f>
        <v>3.0194284808118255E-3</v>
      </c>
      <c r="P44" s="24">
        <f>BRPL_EOD!P44-BRPL_ISGS_exbus!P44</f>
        <v>-9.1969929610513645E-4</v>
      </c>
      <c r="Q44" s="24">
        <f>BRPL_EOD!Q44-BRPL_ISGS_exbus!Q44</f>
        <v>-5.2206490384687498E-4</v>
      </c>
      <c r="R44" s="24">
        <f>BRPL_EOD!R44-BRPL_ISGS_exbus!R44</f>
        <v>-4.3870507364971445E-3</v>
      </c>
      <c r="S44" s="24">
        <f>BRPL_EOD!S44-BRPL_ISGS_exbus!S44</f>
        <v>-4.6178172554345309E-3</v>
      </c>
      <c r="T44" s="24">
        <f>BRPL_EOD!T44-BRPL_ISGS_exbus!T44</f>
        <v>1.5118723404256018E-3</v>
      </c>
      <c r="U44" s="24">
        <f>BRPL_EOD!U44-BRPL_ISGS_exbus!U44</f>
        <v>-7.5814033967702699E-4</v>
      </c>
      <c r="V44" s="24">
        <f>BRPL_EOD!V44-BRPL_ISGS_exbus!V44</f>
        <v>6.5319168071908962E-4</v>
      </c>
      <c r="W44" s="24">
        <f>BRPL_EOD!W44-BRPL_ISGS_exbus!W44</f>
        <v>-1.0806556464814321E-2</v>
      </c>
      <c r="X44" s="24">
        <f>BRPL_EOD!X44-BRPL_ISGS_exbus!X44</f>
        <v>-3.5749615975433358E-3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-3.8163346773671947E-3</v>
      </c>
      <c r="L45" s="24">
        <f>BRPL_EOD!L45-BRPL_ISGS_exbus!L45</f>
        <v>-1.1391676168592824E-5</v>
      </c>
      <c r="M45" s="24">
        <f>BRPL_EOD!M45-BRPL_ISGS_exbus!M45</f>
        <v>-3.2181284793395548E-3</v>
      </c>
      <c r="N45" s="24">
        <f>BRPL_EOD!N45-BRPL_ISGS_exbus!N45</f>
        <v>3.9553343599081359E-3</v>
      </c>
      <c r="O45" s="24">
        <f>BRPL_EOD!O45-BRPL_ISGS_exbus!O45</f>
        <v>3.0194284808118255E-3</v>
      </c>
      <c r="P45" s="24">
        <f>BRPL_EOD!P45-BRPL_ISGS_exbus!P45</f>
        <v>-9.1969929610513645E-4</v>
      </c>
      <c r="Q45" s="24">
        <f>BRPL_EOD!Q45-BRPL_ISGS_exbus!Q45</f>
        <v>-5.2206490384687498E-4</v>
      </c>
      <c r="R45" s="24">
        <f>BRPL_EOD!R45-BRPL_ISGS_exbus!R45</f>
        <v>-4.3870507364971445E-3</v>
      </c>
      <c r="S45" s="24">
        <f>BRPL_EOD!S45-BRPL_ISGS_exbus!S45</f>
        <v>-4.6178172554345309E-3</v>
      </c>
      <c r="T45" s="24">
        <f>BRPL_EOD!T45-BRPL_ISGS_exbus!T45</f>
        <v>1.5118723404256018E-3</v>
      </c>
      <c r="U45" s="24">
        <f>BRPL_EOD!U45-BRPL_ISGS_exbus!U45</f>
        <v>-7.5814033967702699E-4</v>
      </c>
      <c r="V45" s="24">
        <f>BRPL_EOD!V45-BRPL_ISGS_exbus!V45</f>
        <v>5.9775012443985531E-4</v>
      </c>
      <c r="W45" s="24">
        <f>BRPL_EOD!W45-BRPL_ISGS_exbus!W45</f>
        <v>-1.0806556464814321E-2</v>
      </c>
      <c r="X45" s="24">
        <f>BRPL_EOD!X45-BRPL_ISGS_exbus!X45</f>
        <v>-3.5749615975433358E-3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-3.8163346773671947E-3</v>
      </c>
      <c r="L46" s="24">
        <f>BRPL_EOD!L46-BRPL_ISGS_exbus!L46</f>
        <v>-1.1391676168592824E-5</v>
      </c>
      <c r="M46" s="24">
        <f>BRPL_EOD!M46-BRPL_ISGS_exbus!M46</f>
        <v>-3.2181284793395548E-3</v>
      </c>
      <c r="N46" s="24">
        <f>BRPL_EOD!N46-BRPL_ISGS_exbus!N46</f>
        <v>3.9553343599081359E-3</v>
      </c>
      <c r="O46" s="24">
        <f>BRPL_EOD!O46-BRPL_ISGS_exbus!O46</f>
        <v>3.0194284808118255E-3</v>
      </c>
      <c r="P46" s="24">
        <f>BRPL_EOD!P46-BRPL_ISGS_exbus!P46</f>
        <v>-9.1969929610513645E-4</v>
      </c>
      <c r="Q46" s="24">
        <f>BRPL_EOD!Q46-BRPL_ISGS_exbus!Q46</f>
        <v>-5.2206490384687498E-4</v>
      </c>
      <c r="R46" s="24">
        <f>BRPL_EOD!R46-BRPL_ISGS_exbus!R46</f>
        <v>1.3180935131860139E-2</v>
      </c>
      <c r="S46" s="24">
        <f>BRPL_EOD!S46-BRPL_ISGS_exbus!S46</f>
        <v>-3.5760442345935672E-3</v>
      </c>
      <c r="T46" s="24">
        <f>BRPL_EOD!T46-BRPL_ISGS_exbus!T46</f>
        <v>-2.0594765100672152E-3</v>
      </c>
      <c r="U46" s="24">
        <f>BRPL_EOD!U46-BRPL_ISGS_exbus!U46</f>
        <v>-7.5814033967702699E-4</v>
      </c>
      <c r="V46" s="24">
        <f>BRPL_EOD!V46-BRPL_ISGS_exbus!V46</f>
        <v>5.9775012443985531E-4</v>
      </c>
      <c r="W46" s="24">
        <f>BRPL_EOD!W46-BRPL_ISGS_exbus!W46</f>
        <v>-1.0806556464814321E-2</v>
      </c>
      <c r="X46" s="24">
        <f>BRPL_EOD!X46-BRPL_ISGS_exbus!X46</f>
        <v>-3.5749615975433358E-3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-3.8163346773671947E-3</v>
      </c>
      <c r="L47" s="24">
        <f>BRPL_EOD!L47-BRPL_ISGS_exbus!L47</f>
        <v>-1.1391676168592824E-5</v>
      </c>
      <c r="M47" s="24">
        <f>BRPL_EOD!M47-BRPL_ISGS_exbus!M47</f>
        <v>-3.2181284793395548E-3</v>
      </c>
      <c r="N47" s="24">
        <f>BRPL_EOD!N47-BRPL_ISGS_exbus!N47</f>
        <v>3.9553343599081359E-3</v>
      </c>
      <c r="O47" s="24">
        <f>BRPL_EOD!O47-BRPL_ISGS_exbus!O47</f>
        <v>3.0194284808118255E-3</v>
      </c>
      <c r="P47" s="24">
        <f>BRPL_EOD!P47-BRPL_ISGS_exbus!P47</f>
        <v>-9.1969929610513645E-4</v>
      </c>
      <c r="Q47" s="24">
        <f>BRPL_EOD!Q47-BRPL_ISGS_exbus!Q47</f>
        <v>1.8125035714291471E-3</v>
      </c>
      <c r="R47" s="24">
        <f>BRPL_EOD!R47-BRPL_ISGS_exbus!R47</f>
        <v>1.3180935131860139E-2</v>
      </c>
      <c r="S47" s="24">
        <f>BRPL_EOD!S47-BRPL_ISGS_exbus!S47</f>
        <v>-3.5760442345935672E-3</v>
      </c>
      <c r="T47" s="24">
        <f>BRPL_EOD!T47-BRPL_ISGS_exbus!T47</f>
        <v>-2.0594765100672152E-3</v>
      </c>
      <c r="U47" s="24">
        <f>BRPL_EOD!U47-BRPL_ISGS_exbus!U47</f>
        <v>-7.5814033967702699E-4</v>
      </c>
      <c r="V47" s="24">
        <f>BRPL_EOD!V47-BRPL_ISGS_exbus!V47</f>
        <v>5.9775012443985531E-4</v>
      </c>
      <c r="W47" s="24">
        <f>BRPL_EOD!W47-BRPL_ISGS_exbus!W47</f>
        <v>-1.0806556464814321E-2</v>
      </c>
      <c r="X47" s="24">
        <f>BRPL_EOD!X47-BRPL_ISGS_exbus!X47</f>
        <v>-3.5749615975433358E-3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-3.8163346773671947E-3</v>
      </c>
      <c r="L48" s="24">
        <f>BRPL_EOD!L48-BRPL_ISGS_exbus!L48</f>
        <v>-1.1391676168592824E-5</v>
      </c>
      <c r="M48" s="24">
        <f>BRPL_EOD!M48-BRPL_ISGS_exbus!M48</f>
        <v>-3.2181284793395548E-3</v>
      </c>
      <c r="N48" s="24">
        <f>BRPL_EOD!N48-BRPL_ISGS_exbus!N48</f>
        <v>3.9553343599081359E-3</v>
      </c>
      <c r="O48" s="24">
        <f>BRPL_EOD!O48-BRPL_ISGS_exbus!O48</f>
        <v>3.0194284808118255E-3</v>
      </c>
      <c r="P48" s="24">
        <f>BRPL_EOD!P48-BRPL_ISGS_exbus!P48</f>
        <v>-9.1969929610513645E-4</v>
      </c>
      <c r="Q48" s="24">
        <f>BRPL_EOD!Q48-BRPL_ISGS_exbus!Q48</f>
        <v>4.5178145285937887E-3</v>
      </c>
      <c r="R48" s="24">
        <f>BRPL_EOD!R48-BRPL_ISGS_exbus!R48</f>
        <v>6.0257931923715091E-3</v>
      </c>
      <c r="S48" s="24">
        <f>BRPL_EOD!S48-BRPL_ISGS_exbus!S48</f>
        <v>-8.9790240863862891E-4</v>
      </c>
      <c r="T48" s="24">
        <f>BRPL_EOD!T48-BRPL_ISGS_exbus!T48</f>
        <v>-2.0594765100672152E-3</v>
      </c>
      <c r="U48" s="24">
        <f>BRPL_EOD!U48-BRPL_ISGS_exbus!U48</f>
        <v>-7.5814033967702699E-4</v>
      </c>
      <c r="V48" s="24">
        <f>BRPL_EOD!V48-BRPL_ISGS_exbus!V48</f>
        <v>5.9775012443985531E-4</v>
      </c>
      <c r="W48" s="24">
        <f>BRPL_EOD!W48-BRPL_ISGS_exbus!W48</f>
        <v>-1.0806556464814321E-2</v>
      </c>
      <c r="X48" s="24">
        <f>BRPL_EOD!X48-BRPL_ISGS_exbus!X48</f>
        <v>-3.5749615975433358E-3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-3.8163346773671947E-3</v>
      </c>
      <c r="L49" s="24">
        <f>BRPL_EOD!L49-BRPL_ISGS_exbus!L49</f>
        <v>-1.1391676168592824E-5</v>
      </c>
      <c r="M49" s="24">
        <f>BRPL_EOD!M49-BRPL_ISGS_exbus!M49</f>
        <v>-3.2181284793395548E-3</v>
      </c>
      <c r="N49" s="24">
        <f>BRPL_EOD!N49-BRPL_ISGS_exbus!N49</f>
        <v>3.9553343599081359E-3</v>
      </c>
      <c r="O49" s="24">
        <f>BRPL_EOD!O49-BRPL_ISGS_exbus!O49</f>
        <v>3.0194284808118255E-3</v>
      </c>
      <c r="P49" s="24">
        <f>BRPL_EOD!P49-BRPL_ISGS_exbus!P49</f>
        <v>-9.1969929610513645E-4</v>
      </c>
      <c r="Q49" s="24">
        <f>BRPL_EOD!Q49-BRPL_ISGS_exbus!Q49</f>
        <v>4.5178145285937887E-3</v>
      </c>
      <c r="R49" s="24">
        <f>BRPL_EOD!R49-BRPL_ISGS_exbus!R49</f>
        <v>6.0257931923715091E-3</v>
      </c>
      <c r="S49" s="24">
        <f>BRPL_EOD!S49-BRPL_ISGS_exbus!S49</f>
        <v>-8.9790240863862891E-4</v>
      </c>
      <c r="T49" s="24">
        <f>BRPL_EOD!T49-BRPL_ISGS_exbus!T49</f>
        <v>-2.0594765100672152E-3</v>
      </c>
      <c r="U49" s="24">
        <f>BRPL_EOD!U49-BRPL_ISGS_exbus!U49</f>
        <v>-7.5814033967702699E-4</v>
      </c>
      <c r="V49" s="24">
        <f>BRPL_EOD!V49-BRPL_ISGS_exbus!V49</f>
        <v>5.9775012443985531E-4</v>
      </c>
      <c r="W49" s="24">
        <f>BRPL_EOD!W49-BRPL_ISGS_exbus!W49</f>
        <v>-1.0806556464814321E-2</v>
      </c>
      <c r="X49" s="24">
        <f>BRPL_EOD!X49-BRPL_ISGS_exbus!X49</f>
        <v>-3.5749615975433358E-3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-3.8163346773671947E-3</v>
      </c>
      <c r="L50" s="24">
        <f>BRPL_EOD!L50-BRPL_ISGS_exbus!L50</f>
        <v>-1.1391676168592824E-5</v>
      </c>
      <c r="M50" s="24">
        <f>BRPL_EOD!M50-BRPL_ISGS_exbus!M50</f>
        <v>-3.2181284793395548E-3</v>
      </c>
      <c r="N50" s="24">
        <f>BRPL_EOD!N50-BRPL_ISGS_exbus!N50</f>
        <v>3.9553343599081359E-3</v>
      </c>
      <c r="O50" s="24">
        <f>BRPL_EOD!O50-BRPL_ISGS_exbus!O50</f>
        <v>3.0194284808118255E-3</v>
      </c>
      <c r="P50" s="24">
        <f>BRPL_EOD!P50-BRPL_ISGS_exbus!P50</f>
        <v>-9.1969929610513645E-4</v>
      </c>
      <c r="Q50" s="24">
        <f>BRPL_EOD!Q50-BRPL_ISGS_exbus!Q50</f>
        <v>4.5178145285937887E-3</v>
      </c>
      <c r="R50" s="24">
        <f>BRPL_EOD!R50-BRPL_ISGS_exbus!R50</f>
        <v>6.0257931923715091E-3</v>
      </c>
      <c r="S50" s="24">
        <f>BRPL_EOD!S50-BRPL_ISGS_exbus!S50</f>
        <v>-8.9790240863862891E-4</v>
      </c>
      <c r="T50" s="24">
        <f>BRPL_EOD!T50-BRPL_ISGS_exbus!T50</f>
        <v>-2.0594765100672152E-3</v>
      </c>
      <c r="U50" s="24">
        <f>BRPL_EOD!U50-BRPL_ISGS_exbus!U50</f>
        <v>-7.5814033967702699E-4</v>
      </c>
      <c r="V50" s="24">
        <f>BRPL_EOD!V50-BRPL_ISGS_exbus!V50</f>
        <v>5.9775012443985531E-4</v>
      </c>
      <c r="W50" s="24">
        <f>BRPL_EOD!W50-BRPL_ISGS_exbus!W50</f>
        <v>-1.0806556464814321E-2</v>
      </c>
      <c r="X50" s="24">
        <f>BRPL_EOD!X50-BRPL_ISGS_exbus!X50</f>
        <v>-3.5749615975433358E-3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-7.1926247853753011E-3</v>
      </c>
      <c r="L51" s="24">
        <f>BRPL_EOD!L51-BRPL_ISGS_exbus!L51</f>
        <v>-1.1391676168592824E-5</v>
      </c>
      <c r="M51" s="24">
        <f>BRPL_EOD!M51-BRPL_ISGS_exbus!M51</f>
        <v>-3.2181284793395548E-3</v>
      </c>
      <c r="N51" s="24">
        <f>BRPL_EOD!N51-BRPL_ISGS_exbus!N51</f>
        <v>3.9553343599081359E-3</v>
      </c>
      <c r="O51" s="24">
        <f>BRPL_EOD!O51-BRPL_ISGS_exbus!O51</f>
        <v>3.0194284808118255E-3</v>
      </c>
      <c r="P51" s="24">
        <f>BRPL_EOD!P51-BRPL_ISGS_exbus!P51</f>
        <v>-9.1969929610513645E-4</v>
      </c>
      <c r="Q51" s="24">
        <f>BRPL_EOD!Q51-BRPL_ISGS_exbus!Q51</f>
        <v>4.5178145285937887E-3</v>
      </c>
      <c r="R51" s="24">
        <f>BRPL_EOD!R51-BRPL_ISGS_exbus!R51</f>
        <v>6.0257931923715091E-3</v>
      </c>
      <c r="S51" s="24">
        <f>BRPL_EOD!S51-BRPL_ISGS_exbus!S51</f>
        <v>-8.9790240863862891E-4</v>
      </c>
      <c r="T51" s="24">
        <f>BRPL_EOD!T51-BRPL_ISGS_exbus!T51</f>
        <v>-2.0594765100672152E-3</v>
      </c>
      <c r="U51" s="24">
        <f>BRPL_EOD!U51-BRPL_ISGS_exbus!U51</f>
        <v>-7.5814033967702699E-4</v>
      </c>
      <c r="V51" s="24">
        <f>BRPL_EOD!V51-BRPL_ISGS_exbus!V51</f>
        <v>5.9775012443985531E-4</v>
      </c>
      <c r="W51" s="24">
        <f>BRPL_EOD!W51-BRPL_ISGS_exbus!W51</f>
        <v>-1.0806556464814321E-2</v>
      </c>
      <c r="X51" s="24">
        <f>BRPL_EOD!X51-BRPL_ISGS_exbus!X51</f>
        <v>-3.5749615975433358E-3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-7.4549242910393332E-3</v>
      </c>
      <c r="L52" s="24">
        <f>BRPL_EOD!L52-BRPL_ISGS_exbus!L52</f>
        <v>-1.1391676168592824E-5</v>
      </c>
      <c r="M52" s="24">
        <f>BRPL_EOD!M52-BRPL_ISGS_exbus!M52</f>
        <v>-3.2181284793395548E-3</v>
      </c>
      <c r="N52" s="24">
        <f>BRPL_EOD!N52-BRPL_ISGS_exbus!N52</f>
        <v>3.9553343599081359E-3</v>
      </c>
      <c r="O52" s="24">
        <f>BRPL_EOD!O52-BRPL_ISGS_exbus!O52</f>
        <v>3.0194284808118255E-3</v>
      </c>
      <c r="P52" s="24">
        <f>BRPL_EOD!P52-BRPL_ISGS_exbus!P52</f>
        <v>-9.1969929610513645E-4</v>
      </c>
      <c r="Q52" s="24">
        <f>BRPL_EOD!Q52-BRPL_ISGS_exbus!Q52</f>
        <v>4.5178145285937887E-3</v>
      </c>
      <c r="R52" s="24">
        <f>BRPL_EOD!R52-BRPL_ISGS_exbus!R52</f>
        <v>6.0257931923715091E-3</v>
      </c>
      <c r="S52" s="24">
        <f>BRPL_EOD!S52-BRPL_ISGS_exbus!S52</f>
        <v>-8.9790240863862891E-4</v>
      </c>
      <c r="T52" s="24">
        <f>BRPL_EOD!T52-BRPL_ISGS_exbus!T52</f>
        <v>-2.0594765100672152E-3</v>
      </c>
      <c r="U52" s="24">
        <f>BRPL_EOD!U52-BRPL_ISGS_exbus!U52</f>
        <v>-7.5814033967702699E-4</v>
      </c>
      <c r="V52" s="24">
        <f>BRPL_EOD!V52-BRPL_ISGS_exbus!V52</f>
        <v>5.9775012443985531E-4</v>
      </c>
      <c r="W52" s="24">
        <f>BRPL_EOD!W52-BRPL_ISGS_exbus!W52</f>
        <v>-1.0806556464814321E-2</v>
      </c>
      <c r="X52" s="24">
        <f>BRPL_EOD!X52-BRPL_ISGS_exbus!X52</f>
        <v>-3.5749615975433358E-3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-7.6645566735464854E-3</v>
      </c>
      <c r="L53" s="24">
        <f>BRPL_EOD!L53-BRPL_ISGS_exbus!L53</f>
        <v>-1.1391676168592824E-5</v>
      </c>
      <c r="M53" s="24">
        <f>BRPL_EOD!M53-BRPL_ISGS_exbus!M53</f>
        <v>-3.2181284793395548E-3</v>
      </c>
      <c r="N53" s="24">
        <f>BRPL_EOD!N53-BRPL_ISGS_exbus!N53</f>
        <v>3.9553343599081359E-3</v>
      </c>
      <c r="O53" s="24">
        <f>BRPL_EOD!O53-BRPL_ISGS_exbus!O53</f>
        <v>3.0194284808118255E-3</v>
      </c>
      <c r="P53" s="24">
        <f>BRPL_EOD!P53-BRPL_ISGS_exbus!P53</f>
        <v>-9.1969929610513645E-4</v>
      </c>
      <c r="Q53" s="24">
        <f>BRPL_EOD!Q53-BRPL_ISGS_exbus!Q53</f>
        <v>4.5178145285937887E-3</v>
      </c>
      <c r="R53" s="24">
        <f>BRPL_EOD!R53-BRPL_ISGS_exbus!R53</f>
        <v>6.0257931923715091E-3</v>
      </c>
      <c r="S53" s="24">
        <f>BRPL_EOD!S53-BRPL_ISGS_exbus!S53</f>
        <v>-8.9790240863862891E-4</v>
      </c>
      <c r="T53" s="24">
        <f>BRPL_EOD!T53-BRPL_ISGS_exbus!T53</f>
        <v>-2.0594765100672152E-3</v>
      </c>
      <c r="U53" s="24">
        <f>BRPL_EOD!U53-BRPL_ISGS_exbus!U53</f>
        <v>-7.5814033967702699E-4</v>
      </c>
      <c r="V53" s="24">
        <f>BRPL_EOD!V53-BRPL_ISGS_exbus!V53</f>
        <v>5.9775012443985531E-4</v>
      </c>
      <c r="W53" s="24">
        <f>BRPL_EOD!W53-BRPL_ISGS_exbus!W53</f>
        <v>-1.0806556464814321E-2</v>
      </c>
      <c r="X53" s="24">
        <f>BRPL_EOD!X53-BRPL_ISGS_exbus!X53</f>
        <v>-3.5749615975433358E-3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-7.6645566735464854E-3</v>
      </c>
      <c r="L54" s="24">
        <f>BRPL_EOD!L54-BRPL_ISGS_exbus!L54</f>
        <v>-1.1391676168592824E-5</v>
      </c>
      <c r="M54" s="24">
        <f>BRPL_EOD!M54-BRPL_ISGS_exbus!M54</f>
        <v>-3.2181284793395548E-3</v>
      </c>
      <c r="N54" s="24">
        <f>BRPL_EOD!N54-BRPL_ISGS_exbus!N54</f>
        <v>3.9553343599081359E-3</v>
      </c>
      <c r="O54" s="24">
        <f>BRPL_EOD!O54-BRPL_ISGS_exbus!O54</f>
        <v>3.0194284808118255E-3</v>
      </c>
      <c r="P54" s="24">
        <f>BRPL_EOD!P54-BRPL_ISGS_exbus!P54</f>
        <v>-9.1969929610513645E-4</v>
      </c>
      <c r="Q54" s="24">
        <f>BRPL_EOD!Q54-BRPL_ISGS_exbus!Q54</f>
        <v>4.5178145285937887E-3</v>
      </c>
      <c r="R54" s="24">
        <f>BRPL_EOD!R54-BRPL_ISGS_exbus!R54</f>
        <v>6.0257931923715091E-3</v>
      </c>
      <c r="S54" s="24">
        <f>BRPL_EOD!S54-BRPL_ISGS_exbus!S54</f>
        <v>-8.9790240863862891E-4</v>
      </c>
      <c r="T54" s="24">
        <f>BRPL_EOD!T54-BRPL_ISGS_exbus!T54</f>
        <v>-2.0594765100672152E-3</v>
      </c>
      <c r="U54" s="24">
        <f>BRPL_EOD!U54-BRPL_ISGS_exbus!U54</f>
        <v>-7.5814033967702699E-4</v>
      </c>
      <c r="V54" s="24">
        <f>BRPL_EOD!V54-BRPL_ISGS_exbus!V54</f>
        <v>5.9775012443985531E-4</v>
      </c>
      <c r="W54" s="24">
        <f>BRPL_EOD!W54-BRPL_ISGS_exbus!W54</f>
        <v>-1.0806556464814321E-2</v>
      </c>
      <c r="X54" s="24">
        <f>BRPL_EOD!X54-BRPL_ISGS_exbus!X54</f>
        <v>-3.5749615975433358E-3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-7.6645566735464854E-3</v>
      </c>
      <c r="L55" s="24">
        <f>BRPL_EOD!L55-BRPL_ISGS_exbus!L55</f>
        <v>-1.1391676168592824E-5</v>
      </c>
      <c r="M55" s="24">
        <f>BRPL_EOD!M55-BRPL_ISGS_exbus!M55</f>
        <v>-3.2181284793395548E-3</v>
      </c>
      <c r="N55" s="24">
        <f>BRPL_EOD!N55-BRPL_ISGS_exbus!N55</f>
        <v>3.9553343599081359E-3</v>
      </c>
      <c r="O55" s="24">
        <f>BRPL_EOD!O55-BRPL_ISGS_exbus!O55</f>
        <v>3.0194284808118255E-3</v>
      </c>
      <c r="P55" s="24">
        <f>BRPL_EOD!P55-BRPL_ISGS_exbus!P55</f>
        <v>-9.1969929610513645E-4</v>
      </c>
      <c r="Q55" s="24">
        <f>BRPL_EOD!Q55-BRPL_ISGS_exbus!Q55</f>
        <v>4.5178145285937887E-3</v>
      </c>
      <c r="R55" s="24">
        <f>BRPL_EOD!R55-BRPL_ISGS_exbus!R55</f>
        <v>6.0257931923715091E-3</v>
      </c>
      <c r="S55" s="24">
        <f>BRPL_EOD!S55-BRPL_ISGS_exbus!S55</f>
        <v>-8.9790240863862891E-4</v>
      </c>
      <c r="T55" s="24">
        <f>BRPL_EOD!T55-BRPL_ISGS_exbus!T55</f>
        <v>-2.0594765100672152E-3</v>
      </c>
      <c r="U55" s="24">
        <f>BRPL_EOD!U55-BRPL_ISGS_exbus!U55</f>
        <v>-2.494189895223542E-3</v>
      </c>
      <c r="V55" s="24">
        <f>BRPL_EOD!V55-BRPL_ISGS_exbus!V55</f>
        <v>5.9775012443985531E-4</v>
      </c>
      <c r="W55" s="24">
        <f>BRPL_EOD!W55-BRPL_ISGS_exbus!W55</f>
        <v>-1.0806556464814321E-2</v>
      </c>
      <c r="X55" s="24">
        <f>BRPL_EOD!X55-BRPL_ISGS_exbus!X55</f>
        <v>-3.5749615975433358E-3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-7.6645566735464854E-3</v>
      </c>
      <c r="L56" s="24">
        <f>BRPL_EOD!L56-BRPL_ISGS_exbus!L56</f>
        <v>-1.1391676168592824E-5</v>
      </c>
      <c r="M56" s="24">
        <f>BRPL_EOD!M56-BRPL_ISGS_exbus!M56</f>
        <v>-3.2181284793395548E-3</v>
      </c>
      <c r="N56" s="24">
        <f>BRPL_EOD!N56-BRPL_ISGS_exbus!N56</f>
        <v>3.9553343599081359E-3</v>
      </c>
      <c r="O56" s="24">
        <f>BRPL_EOD!O56-BRPL_ISGS_exbus!O56</f>
        <v>3.0194284808118255E-3</v>
      </c>
      <c r="P56" s="24">
        <f>BRPL_EOD!P56-BRPL_ISGS_exbus!P56</f>
        <v>-9.1969929610513645E-4</v>
      </c>
      <c r="Q56" s="24">
        <f>BRPL_EOD!Q56-BRPL_ISGS_exbus!Q56</f>
        <v>4.5178145285937887E-3</v>
      </c>
      <c r="R56" s="24">
        <f>BRPL_EOD!R56-BRPL_ISGS_exbus!R56</f>
        <v>6.0257931923715091E-3</v>
      </c>
      <c r="S56" s="24">
        <f>BRPL_EOD!S56-BRPL_ISGS_exbus!S56</f>
        <v>-8.9790240863862891E-4</v>
      </c>
      <c r="T56" s="24">
        <f>BRPL_EOD!T56-BRPL_ISGS_exbus!T56</f>
        <v>-2.0594765100672152E-3</v>
      </c>
      <c r="U56" s="24">
        <f>BRPL_EOD!U56-BRPL_ISGS_exbus!U56</f>
        <v>-2.494189895223542E-3</v>
      </c>
      <c r="V56" s="24">
        <f>BRPL_EOD!V56-BRPL_ISGS_exbus!V56</f>
        <v>5.9775012443985531E-4</v>
      </c>
      <c r="W56" s="24">
        <f>BRPL_EOD!W56-BRPL_ISGS_exbus!W56</f>
        <v>-1.0806556464814321E-2</v>
      </c>
      <c r="X56" s="24">
        <f>BRPL_EOD!X56-BRPL_ISGS_exbus!X56</f>
        <v>-3.5749615975433358E-3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-1.8380882378892238E-3</v>
      </c>
      <c r="L57" s="24">
        <f>BRPL_EOD!L57-BRPL_ISGS_exbus!L57</f>
        <v>1.1563709270383526E-3</v>
      </c>
      <c r="M57" s="24">
        <f>BRPL_EOD!M57-BRPL_ISGS_exbus!M57</f>
        <v>-3.2181284793395548E-3</v>
      </c>
      <c r="N57" s="24">
        <f>BRPL_EOD!N57-BRPL_ISGS_exbus!N57</f>
        <v>3.9553343599081359E-3</v>
      </c>
      <c r="O57" s="24">
        <f>BRPL_EOD!O57-BRPL_ISGS_exbus!O57</f>
        <v>3.0194284808118255E-3</v>
      </c>
      <c r="P57" s="24">
        <f>BRPL_EOD!P57-BRPL_ISGS_exbus!P57</f>
        <v>0.1653862457172508</v>
      </c>
      <c r="Q57" s="24">
        <f>BRPL_EOD!Q57-BRPL_ISGS_exbus!Q57</f>
        <v>1.781505946935269E-3</v>
      </c>
      <c r="R57" s="24">
        <f>BRPL_EOD!R57-BRPL_ISGS_exbus!R57</f>
        <v>-3.6099884712825769E-4</v>
      </c>
      <c r="S57" s="24">
        <f>BRPL_EOD!S57-BRPL_ISGS_exbus!S57</f>
        <v>2.7648479400745885E-3</v>
      </c>
      <c r="T57" s="24">
        <f>BRPL_EOD!T57-BRPL_ISGS_exbus!T57</f>
        <v>-2.0594765100672152E-3</v>
      </c>
      <c r="U57" s="24">
        <f>BRPL_EOD!U57-BRPL_ISGS_exbus!U57</f>
        <v>-2.494189895223542E-3</v>
      </c>
      <c r="V57" s="24">
        <f>BRPL_EOD!V57-BRPL_ISGS_exbus!V57</f>
        <v>5.9775012443985531E-4</v>
      </c>
      <c r="W57" s="24">
        <f>BRPL_EOD!W57-BRPL_ISGS_exbus!W57</f>
        <v>-1.0806556464814321E-2</v>
      </c>
      <c r="X57" s="24">
        <f>BRPL_EOD!X57-BRPL_ISGS_exbus!X57</f>
        <v>-3.5749615975433358E-3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-1.8380882378892238E-3</v>
      </c>
      <c r="L58" s="24">
        <f>BRPL_EOD!L58-BRPL_ISGS_exbus!L58</f>
        <v>0</v>
      </c>
      <c r="M58" s="24">
        <f>BRPL_EOD!M58-BRPL_ISGS_exbus!M58</f>
        <v>-3.2181284793395548E-3</v>
      </c>
      <c r="N58" s="24">
        <f>BRPL_EOD!N58-BRPL_ISGS_exbus!N58</f>
        <v>3.9553343599081359E-3</v>
      </c>
      <c r="O58" s="24">
        <f>BRPL_EOD!O58-BRPL_ISGS_exbus!O58</f>
        <v>3.0194284808118255E-3</v>
      </c>
      <c r="P58" s="24">
        <f>BRPL_EOD!P58-BRPL_ISGS_exbus!P58</f>
        <v>0</v>
      </c>
      <c r="Q58" s="24">
        <f>BRPL_EOD!Q58-BRPL_ISGS_exbus!Q58</f>
        <v>1.7383339432743838E-3</v>
      </c>
      <c r="R58" s="24">
        <f>BRPL_EOD!R58-BRPL_ISGS_exbus!R58</f>
        <v>-3.6099884712825769E-4</v>
      </c>
      <c r="S58" s="24">
        <f>BRPL_EOD!S58-BRPL_ISGS_exbus!S58</f>
        <v>2.7648479400745885E-3</v>
      </c>
      <c r="T58" s="24">
        <f>BRPL_EOD!T58-BRPL_ISGS_exbus!T58</f>
        <v>-2.0594765100672152E-3</v>
      </c>
      <c r="U58" s="24">
        <f>BRPL_EOD!U58-BRPL_ISGS_exbus!U58</f>
        <v>-2.494189895223542E-3</v>
      </c>
      <c r="V58" s="24">
        <f>BRPL_EOD!V58-BRPL_ISGS_exbus!V58</f>
        <v>5.9775012443985531E-4</v>
      </c>
      <c r="W58" s="24">
        <f>BRPL_EOD!W58-BRPL_ISGS_exbus!W58</f>
        <v>-1.0806556464814321E-2</v>
      </c>
      <c r="X58" s="24">
        <f>BRPL_EOD!X58-BRPL_ISGS_exbus!X58</f>
        <v>-3.5749615975433358E-3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-7.4826883769674168E-4</v>
      </c>
      <c r="L59" s="24">
        <f>BRPL_EOD!L59-BRPL_ISGS_exbus!L59</f>
        <v>0</v>
      </c>
      <c r="M59" s="24">
        <f>BRPL_EOD!M59-BRPL_ISGS_exbus!M59</f>
        <v>-3.2181284793395548E-3</v>
      </c>
      <c r="N59" s="24">
        <f>BRPL_EOD!N59-BRPL_ISGS_exbus!N59</f>
        <v>3.9553343599081359E-3</v>
      </c>
      <c r="O59" s="24">
        <f>BRPL_EOD!O59-BRPL_ISGS_exbus!O59</f>
        <v>3.0194284808118255E-3</v>
      </c>
      <c r="P59" s="24">
        <f>BRPL_EOD!P59-BRPL_ISGS_exbus!P59</f>
        <v>6.4190592044610639E-4</v>
      </c>
      <c r="Q59" s="24">
        <f>BRPL_EOD!Q59-BRPL_ISGS_exbus!Q59</f>
        <v>1.7383339432743838E-3</v>
      </c>
      <c r="R59" s="24">
        <f>BRPL_EOD!R59-BRPL_ISGS_exbus!R59</f>
        <v>-3.6099884712825769E-4</v>
      </c>
      <c r="S59" s="24">
        <f>BRPL_EOD!S59-BRPL_ISGS_exbus!S59</f>
        <v>2.7648479400745885E-3</v>
      </c>
      <c r="T59" s="24">
        <f>BRPL_EOD!T59-BRPL_ISGS_exbus!T59</f>
        <v>-2.0594765100672152E-3</v>
      </c>
      <c r="U59" s="24">
        <f>BRPL_EOD!U59-BRPL_ISGS_exbus!U59</f>
        <v>-2.494189895223542E-3</v>
      </c>
      <c r="V59" s="24">
        <f>BRPL_EOD!V59-BRPL_ISGS_exbus!V59</f>
        <v>5.9775012443985531E-4</v>
      </c>
      <c r="W59" s="24">
        <f>BRPL_EOD!W59-BRPL_ISGS_exbus!W59</f>
        <v>-1.0806556464814321E-2</v>
      </c>
      <c r="X59" s="24">
        <f>BRPL_EOD!X59-BRPL_ISGS_exbus!X59</f>
        <v>-3.5749615975433358E-3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-1.384966775049179E-3</v>
      </c>
      <c r="L60" s="24">
        <f>BRPL_EOD!L60-BRPL_ISGS_exbus!L60</f>
        <v>0</v>
      </c>
      <c r="M60" s="24">
        <f>BRPL_EOD!M60-BRPL_ISGS_exbus!M60</f>
        <v>-3.2181284793395548E-3</v>
      </c>
      <c r="N60" s="24">
        <f>BRPL_EOD!N60-BRPL_ISGS_exbus!N60</f>
        <v>3.9553343599081359E-3</v>
      </c>
      <c r="O60" s="24">
        <f>BRPL_EOD!O60-BRPL_ISGS_exbus!O60</f>
        <v>3.0194284808118255E-3</v>
      </c>
      <c r="P60" s="24">
        <f>BRPL_EOD!P60-BRPL_ISGS_exbus!P60</f>
        <v>4.7492602399756834E-4</v>
      </c>
      <c r="Q60" s="24">
        <f>BRPL_EOD!Q60-BRPL_ISGS_exbus!Q60</f>
        <v>1.7383339432743838E-3</v>
      </c>
      <c r="R60" s="24">
        <f>BRPL_EOD!R60-BRPL_ISGS_exbus!R60</f>
        <v>-3.6099884712825769E-4</v>
      </c>
      <c r="S60" s="24">
        <f>BRPL_EOD!S60-BRPL_ISGS_exbus!S60</f>
        <v>2.7648479400745885E-3</v>
      </c>
      <c r="T60" s="24">
        <f>BRPL_EOD!T60-BRPL_ISGS_exbus!T60</f>
        <v>-2.0594765100672152E-3</v>
      </c>
      <c r="U60" s="24">
        <f>BRPL_EOD!U60-BRPL_ISGS_exbus!U60</f>
        <v>-2.494189895223542E-3</v>
      </c>
      <c r="V60" s="24">
        <f>BRPL_EOD!V60-BRPL_ISGS_exbus!V60</f>
        <v>5.9775012443985531E-4</v>
      </c>
      <c r="W60" s="24">
        <f>BRPL_EOD!W60-BRPL_ISGS_exbus!W60</f>
        <v>-1.0806556464814321E-2</v>
      </c>
      <c r="X60" s="24">
        <f>BRPL_EOD!X60-BRPL_ISGS_exbus!X60</f>
        <v>-3.5749615975433358E-3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-1.384966775049179E-3</v>
      </c>
      <c r="L61" s="24">
        <f>BRPL_EOD!L61-BRPL_ISGS_exbus!L61</f>
        <v>0</v>
      </c>
      <c r="M61" s="24">
        <f>BRPL_EOD!M61-BRPL_ISGS_exbus!M61</f>
        <v>-3.2181284793395548E-3</v>
      </c>
      <c r="N61" s="24">
        <f>BRPL_EOD!N61-BRPL_ISGS_exbus!N61</f>
        <v>3.9553343599081359E-3</v>
      </c>
      <c r="O61" s="24">
        <f>BRPL_EOD!O61-BRPL_ISGS_exbus!O61</f>
        <v>3.0194284808118255E-3</v>
      </c>
      <c r="P61" s="24">
        <f>BRPL_EOD!P61-BRPL_ISGS_exbus!P61</f>
        <v>6.7406944337733421E-4</v>
      </c>
      <c r="Q61" s="24">
        <f>BRPL_EOD!Q61-BRPL_ISGS_exbus!Q61</f>
        <v>1.7383339432743838E-3</v>
      </c>
      <c r="R61" s="24">
        <f>BRPL_EOD!R61-BRPL_ISGS_exbus!R61</f>
        <v>-3.6099884712825769E-4</v>
      </c>
      <c r="S61" s="24">
        <f>BRPL_EOD!S61-BRPL_ISGS_exbus!S61</f>
        <v>2.7648479400745885E-3</v>
      </c>
      <c r="T61" s="24">
        <f>BRPL_EOD!T61-BRPL_ISGS_exbus!T61</f>
        <v>-2.0594765100672152E-3</v>
      </c>
      <c r="U61" s="24">
        <f>BRPL_EOD!U61-BRPL_ISGS_exbus!U61</f>
        <v>-2.494189895223542E-3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-3.5749615975433358E-3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-1.384966775049179E-3</v>
      </c>
      <c r="L62" s="24">
        <f>BRPL_EOD!L62-BRPL_ISGS_exbus!L62</f>
        <v>0</v>
      </c>
      <c r="M62" s="24">
        <f>BRPL_EOD!M62-BRPL_ISGS_exbus!M62</f>
        <v>-3.2181284793395548E-3</v>
      </c>
      <c r="N62" s="24">
        <f>BRPL_EOD!N62-BRPL_ISGS_exbus!N62</f>
        <v>3.9553343599081359E-3</v>
      </c>
      <c r="O62" s="24">
        <f>BRPL_EOD!O62-BRPL_ISGS_exbus!O62</f>
        <v>3.0194284808118255E-3</v>
      </c>
      <c r="P62" s="24">
        <f>BRPL_EOD!P62-BRPL_ISGS_exbus!P62</f>
        <v>0</v>
      </c>
      <c r="Q62" s="24">
        <f>BRPL_EOD!Q62-BRPL_ISGS_exbus!Q62</f>
        <v>1.7383339432743838E-3</v>
      </c>
      <c r="R62" s="24">
        <f>BRPL_EOD!R62-BRPL_ISGS_exbus!R62</f>
        <v>-3.6099884712825769E-4</v>
      </c>
      <c r="S62" s="24">
        <f>BRPL_EOD!S62-BRPL_ISGS_exbus!S62</f>
        <v>2.7648479400745885E-3</v>
      </c>
      <c r="T62" s="24">
        <f>BRPL_EOD!T62-BRPL_ISGS_exbus!T62</f>
        <v>-2.0594765100672152E-3</v>
      </c>
      <c r="U62" s="24">
        <f>BRPL_EOD!U62-BRPL_ISGS_exbus!U62</f>
        <v>-2.494189895223542E-3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-3.5749615975433358E-3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-1.384966775049179E-3</v>
      </c>
      <c r="L63" s="24">
        <f>BRPL_EOD!L63-BRPL_ISGS_exbus!L63</f>
        <v>0</v>
      </c>
      <c r="M63" s="24">
        <f>BRPL_EOD!M63-BRPL_ISGS_exbus!M63</f>
        <v>-3.2181284793395548E-3</v>
      </c>
      <c r="N63" s="24">
        <f>BRPL_EOD!N63-BRPL_ISGS_exbus!N63</f>
        <v>3.9553343599081359E-3</v>
      </c>
      <c r="O63" s="24">
        <f>BRPL_EOD!O63-BRPL_ISGS_exbus!O63</f>
        <v>3.0194284808118255E-3</v>
      </c>
      <c r="P63" s="24">
        <f>BRPL_EOD!P63-BRPL_ISGS_exbus!P63</f>
        <v>9.9316639258972828E-4</v>
      </c>
      <c r="Q63" s="24">
        <f>BRPL_EOD!Q63-BRPL_ISGS_exbus!Q63</f>
        <v>1.7383339432743838E-3</v>
      </c>
      <c r="R63" s="24">
        <f>BRPL_EOD!R63-BRPL_ISGS_exbus!R63</f>
        <v>-3.6099884712825769E-4</v>
      </c>
      <c r="S63" s="24">
        <f>BRPL_EOD!S63-BRPL_ISGS_exbus!S63</f>
        <v>2.7648479400745885E-3</v>
      </c>
      <c r="T63" s="24">
        <f>BRPL_EOD!T63-BRPL_ISGS_exbus!T63</f>
        <v>-2.0594765100672152E-3</v>
      </c>
      <c r="U63" s="24">
        <f>BRPL_EOD!U63-BRPL_ISGS_exbus!U63</f>
        <v>-2.494189895223542E-3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-3.5749615975433358E-3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-1.384966775049179E-3</v>
      </c>
      <c r="L64" s="24">
        <f>BRPL_EOD!L64-BRPL_ISGS_exbus!L64</f>
        <v>0</v>
      </c>
      <c r="M64" s="24">
        <f>BRPL_EOD!M64-BRPL_ISGS_exbus!M64</f>
        <v>-3.2181284793395548E-3</v>
      </c>
      <c r="N64" s="24">
        <f>BRPL_EOD!N64-BRPL_ISGS_exbus!N64</f>
        <v>3.9553343599081359E-3</v>
      </c>
      <c r="O64" s="24">
        <f>BRPL_EOD!O64-BRPL_ISGS_exbus!O64</f>
        <v>3.0194284808118255E-3</v>
      </c>
      <c r="P64" s="24">
        <f>BRPL_EOD!P64-BRPL_ISGS_exbus!P64</f>
        <v>0</v>
      </c>
      <c r="Q64" s="24">
        <f>BRPL_EOD!Q64-BRPL_ISGS_exbus!Q64</f>
        <v>1.7383339432743838E-3</v>
      </c>
      <c r="R64" s="24">
        <f>BRPL_EOD!R64-BRPL_ISGS_exbus!R64</f>
        <v>-4.2803706293668142E-3</v>
      </c>
      <c r="S64" s="24">
        <f>BRPL_EOD!S64-BRPL_ISGS_exbus!S64</f>
        <v>2.7648479400745885E-3</v>
      </c>
      <c r="T64" s="24">
        <f>BRPL_EOD!T64-BRPL_ISGS_exbus!T64</f>
        <v>-2.0594765100672152E-3</v>
      </c>
      <c r="U64" s="24">
        <f>BRPL_EOD!U64-BRPL_ISGS_exbus!U64</f>
        <v>-2.494189895223542E-3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-3.5749615975433358E-3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-1.384966775049179E-3</v>
      </c>
      <c r="L65" s="24">
        <f>BRPL_EOD!L65-BRPL_ISGS_exbus!L65</f>
        <v>0</v>
      </c>
      <c r="M65" s="24">
        <f>BRPL_EOD!M65-BRPL_ISGS_exbus!M65</f>
        <v>-3.2181284793395548E-3</v>
      </c>
      <c r="N65" s="24">
        <f>BRPL_EOD!N65-BRPL_ISGS_exbus!N65</f>
        <v>3.9553343599081359E-3</v>
      </c>
      <c r="O65" s="24">
        <f>BRPL_EOD!O65-BRPL_ISGS_exbus!O65</f>
        <v>3.0194284808118255E-3</v>
      </c>
      <c r="P65" s="24">
        <f>BRPL_EOD!P65-BRPL_ISGS_exbus!P65</f>
        <v>1.152109889311248E-3</v>
      </c>
      <c r="Q65" s="24">
        <f>BRPL_EOD!Q65-BRPL_ISGS_exbus!Q65</f>
        <v>1.7383339432743838E-3</v>
      </c>
      <c r="R65" s="24">
        <f>BRPL_EOD!R65-BRPL_ISGS_exbus!R65</f>
        <v>-3.6099884712825769E-4</v>
      </c>
      <c r="S65" s="24">
        <f>BRPL_EOD!S65-BRPL_ISGS_exbus!S65</f>
        <v>2.7648479400745885E-3</v>
      </c>
      <c r="T65" s="24">
        <f>BRPL_EOD!T65-BRPL_ISGS_exbus!T65</f>
        <v>-2.0594765100672152E-3</v>
      </c>
      <c r="U65" s="24">
        <f>BRPL_EOD!U65-BRPL_ISGS_exbus!U65</f>
        <v>-2.494189895223542E-3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-3.5749615975433358E-3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-1.384966775049179E-3</v>
      </c>
      <c r="L66" s="24">
        <f>BRPL_EOD!L66-BRPL_ISGS_exbus!L66</f>
        <v>0</v>
      </c>
      <c r="M66" s="24">
        <f>BRPL_EOD!M66-BRPL_ISGS_exbus!M66</f>
        <v>-3.2181284793395548E-3</v>
      </c>
      <c r="N66" s="24">
        <f>BRPL_EOD!N66-BRPL_ISGS_exbus!N66</f>
        <v>3.9553343599081359E-3</v>
      </c>
      <c r="O66" s="24">
        <f>BRPL_EOD!O66-BRPL_ISGS_exbus!O66</f>
        <v>3.0194284808118255E-3</v>
      </c>
      <c r="P66" s="24">
        <f>BRPL_EOD!P66-BRPL_ISGS_exbus!P66</f>
        <v>0</v>
      </c>
      <c r="Q66" s="24">
        <f>BRPL_EOD!Q66-BRPL_ISGS_exbus!Q66</f>
        <v>1.7383339432743838E-3</v>
      </c>
      <c r="R66" s="24">
        <f>BRPL_EOD!R66-BRPL_ISGS_exbus!R66</f>
        <v>-3.6099884712825769E-4</v>
      </c>
      <c r="S66" s="24">
        <f>BRPL_EOD!S66-BRPL_ISGS_exbus!S66</f>
        <v>2.7648479400745885E-3</v>
      </c>
      <c r="T66" s="24">
        <f>BRPL_EOD!T66-BRPL_ISGS_exbus!T66</f>
        <v>-2.0594765100672152E-3</v>
      </c>
      <c r="U66" s="24">
        <f>BRPL_EOD!U66-BRPL_ISGS_exbus!U66</f>
        <v>-2.494189895223542E-3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-3.5749615975433358E-3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-1.384966775049179E-3</v>
      </c>
      <c r="L67" s="24">
        <f>BRPL_EOD!L67-BRPL_ISGS_exbus!L67</f>
        <v>0</v>
      </c>
      <c r="M67" s="24">
        <f>BRPL_EOD!M67-BRPL_ISGS_exbus!M67</f>
        <v>-3.2947926891182533E-3</v>
      </c>
      <c r="N67" s="24">
        <f>BRPL_EOD!N67-BRPL_ISGS_exbus!N67</f>
        <v>3.9553343599081359E-3</v>
      </c>
      <c r="O67" s="24">
        <f>BRPL_EOD!O67-BRPL_ISGS_exbus!O67</f>
        <v>3.0194284808118255E-3</v>
      </c>
      <c r="P67" s="24">
        <f>BRPL_EOD!P67-BRPL_ISGS_exbus!P67</f>
        <v>0</v>
      </c>
      <c r="Q67" s="24">
        <f>BRPL_EOD!Q67-BRPL_ISGS_exbus!Q67</f>
        <v>1.7383339432743838E-3</v>
      </c>
      <c r="R67" s="24">
        <f>BRPL_EOD!R67-BRPL_ISGS_exbus!R67</f>
        <v>1.8905906432724606E-3</v>
      </c>
      <c r="S67" s="24">
        <f>BRPL_EOD!S67-BRPL_ISGS_exbus!S67</f>
        <v>2.7648479400745885E-3</v>
      </c>
      <c r="T67" s="24">
        <f>BRPL_EOD!T67-BRPL_ISGS_exbus!T67</f>
        <v>-2.0594765100672152E-3</v>
      </c>
      <c r="U67" s="24">
        <f>BRPL_EOD!U67-BRPL_ISGS_exbus!U67</f>
        <v>-2.494189895223542E-3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-3.5749615975433358E-3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-1.384966775049179E-3</v>
      </c>
      <c r="L68" s="24">
        <f>BRPL_EOD!L68-BRPL_ISGS_exbus!L68</f>
        <v>0</v>
      </c>
      <c r="M68" s="24">
        <f>BRPL_EOD!M68-BRPL_ISGS_exbus!M68</f>
        <v>-3.2947926891182533E-3</v>
      </c>
      <c r="N68" s="24">
        <f>BRPL_EOD!N68-BRPL_ISGS_exbus!N68</f>
        <v>3.9553343599081359E-3</v>
      </c>
      <c r="O68" s="24">
        <f>BRPL_EOD!O68-BRPL_ISGS_exbus!O68</f>
        <v>3.0194284808118255E-3</v>
      </c>
      <c r="P68" s="24">
        <f>BRPL_EOD!P68-BRPL_ISGS_exbus!P68</f>
        <v>0</v>
      </c>
      <c r="Q68" s="24">
        <f>BRPL_EOD!Q68-BRPL_ISGS_exbus!Q68</f>
        <v>1.7383339432743838E-3</v>
      </c>
      <c r="R68" s="24">
        <f>BRPL_EOD!R68-BRPL_ISGS_exbus!R68</f>
        <v>1.8905906432724606E-3</v>
      </c>
      <c r="S68" s="24">
        <f>BRPL_EOD!S68-BRPL_ISGS_exbus!S68</f>
        <v>2.7648479400745885E-3</v>
      </c>
      <c r="T68" s="24">
        <f>BRPL_EOD!T68-BRPL_ISGS_exbus!T68</f>
        <v>-2.0594765100672152E-3</v>
      </c>
      <c r="U68" s="24">
        <f>BRPL_EOD!U68-BRPL_ISGS_exbus!U68</f>
        <v>-2.494189895223542E-3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-3.5749615975433358E-3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-1.384966775049179E-3</v>
      </c>
      <c r="L69" s="24">
        <f>BRPL_EOD!L69-BRPL_ISGS_exbus!L69</f>
        <v>0</v>
      </c>
      <c r="M69" s="24">
        <f>BRPL_EOD!M69-BRPL_ISGS_exbus!M69</f>
        <v>-3.2947926891182533E-3</v>
      </c>
      <c r="N69" s="24">
        <f>BRPL_EOD!N69-BRPL_ISGS_exbus!N69</f>
        <v>3.9553343599081359E-3</v>
      </c>
      <c r="O69" s="24">
        <f>BRPL_EOD!O69-BRPL_ISGS_exbus!O69</f>
        <v>3.0194284808118255E-3</v>
      </c>
      <c r="P69" s="24">
        <f>BRPL_EOD!P69-BRPL_ISGS_exbus!P69</f>
        <v>0</v>
      </c>
      <c r="Q69" s="24">
        <f>BRPL_EOD!Q69-BRPL_ISGS_exbus!Q69</f>
        <v>1.7383339432743838E-3</v>
      </c>
      <c r="R69" s="24">
        <f>BRPL_EOD!R69-BRPL_ISGS_exbus!R69</f>
        <v>3.8209943925195944E-3</v>
      </c>
      <c r="S69" s="24">
        <f>BRPL_EOD!S69-BRPL_ISGS_exbus!S69</f>
        <v>2.7648479400745885E-3</v>
      </c>
      <c r="T69" s="24">
        <f>BRPL_EOD!T69-BRPL_ISGS_exbus!T69</f>
        <v>-2.0594765100672152E-3</v>
      </c>
      <c r="U69" s="24">
        <f>BRPL_EOD!U69-BRPL_ISGS_exbus!U69</f>
        <v>-2.494189895223542E-3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-3.5749615975433358E-3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-1.384966775049179E-3</v>
      </c>
      <c r="L70" s="24">
        <f>BRPL_EOD!L70-BRPL_ISGS_exbus!L70</f>
        <v>0</v>
      </c>
      <c r="M70" s="24">
        <f>BRPL_EOD!M70-BRPL_ISGS_exbus!M70</f>
        <v>-3.2947926891182533E-3</v>
      </c>
      <c r="N70" s="24">
        <f>BRPL_EOD!N70-BRPL_ISGS_exbus!N70</f>
        <v>3.9553343599081359E-3</v>
      </c>
      <c r="O70" s="24">
        <f>BRPL_EOD!O70-BRPL_ISGS_exbus!O70</f>
        <v>3.0194284808118255E-3</v>
      </c>
      <c r="P70" s="24">
        <f>BRPL_EOD!P70-BRPL_ISGS_exbus!P70</f>
        <v>0</v>
      </c>
      <c r="Q70" s="24">
        <f>BRPL_EOD!Q70-BRPL_ISGS_exbus!Q70</f>
        <v>1.7383339432743838E-3</v>
      </c>
      <c r="R70" s="24">
        <f>BRPL_EOD!R70-BRPL_ISGS_exbus!R70</f>
        <v>3.8209943925195944E-3</v>
      </c>
      <c r="S70" s="24">
        <f>BRPL_EOD!S70-BRPL_ISGS_exbus!S70</f>
        <v>2.7648479400745885E-3</v>
      </c>
      <c r="T70" s="24">
        <f>BRPL_EOD!T70-BRPL_ISGS_exbus!T70</f>
        <v>-2.0594765100672152E-3</v>
      </c>
      <c r="U70" s="24">
        <f>BRPL_EOD!U70-BRPL_ISGS_exbus!U70</f>
        <v>-2.494189895223542E-3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-3.5749615975433358E-3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-1.384966775049179E-3</v>
      </c>
      <c r="L71" s="24">
        <f>BRPL_EOD!L71-BRPL_ISGS_exbus!L71</f>
        <v>0</v>
      </c>
      <c r="M71" s="24">
        <f>BRPL_EOD!M71-BRPL_ISGS_exbus!M71</f>
        <v>-3.2947926891182533E-3</v>
      </c>
      <c r="N71" s="24">
        <f>BRPL_EOD!N71-BRPL_ISGS_exbus!N71</f>
        <v>3.9553343599081359E-3</v>
      </c>
      <c r="O71" s="24">
        <f>BRPL_EOD!O71-BRPL_ISGS_exbus!O71</f>
        <v>3.0194284808118255E-3</v>
      </c>
      <c r="P71" s="24">
        <f>BRPL_EOD!P71-BRPL_ISGS_exbus!P71</f>
        <v>0</v>
      </c>
      <c r="Q71" s="24">
        <f>BRPL_EOD!Q71-BRPL_ISGS_exbus!Q71</f>
        <v>1.7383339432743838E-3</v>
      </c>
      <c r="R71" s="24">
        <f>BRPL_EOD!R71-BRPL_ISGS_exbus!R71</f>
        <v>3.8209943925195944E-3</v>
      </c>
      <c r="S71" s="24">
        <f>BRPL_EOD!S71-BRPL_ISGS_exbus!S71</f>
        <v>2.7648479400745885E-3</v>
      </c>
      <c r="T71" s="24">
        <f>BRPL_EOD!T71-BRPL_ISGS_exbus!T71</f>
        <v>-2.0594765100672152E-3</v>
      </c>
      <c r="U71" s="24">
        <f>BRPL_EOD!U71-BRPL_ISGS_exbus!U71</f>
        <v>-2.494189895223542E-3</v>
      </c>
      <c r="V71" s="24">
        <f>BRPL_EOD!V71-BRPL_ISGS_exbus!V71</f>
        <v>5.9775012443985531E-4</v>
      </c>
      <c r="W71" s="24">
        <f>BRPL_EOD!W71-BRPL_ISGS_exbus!W71</f>
        <v>-1.0806556464814321E-2</v>
      </c>
      <c r="X71" s="24">
        <f>BRPL_EOD!X71-BRPL_ISGS_exbus!X71</f>
        <v>-3.5749615975433358E-3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-1.384966775049179E-3</v>
      </c>
      <c r="L72" s="24">
        <f>BRPL_EOD!L72-BRPL_ISGS_exbus!L72</f>
        <v>0</v>
      </c>
      <c r="M72" s="24">
        <f>BRPL_EOD!M72-BRPL_ISGS_exbus!M72</f>
        <v>2.1546372643399536E-4</v>
      </c>
      <c r="N72" s="24">
        <f>BRPL_EOD!N72-BRPL_ISGS_exbus!N72</f>
        <v>3.9553343599081359E-3</v>
      </c>
      <c r="O72" s="24">
        <f>BRPL_EOD!O72-BRPL_ISGS_exbus!O72</f>
        <v>3.0194284808118255E-3</v>
      </c>
      <c r="P72" s="24">
        <f>BRPL_EOD!P72-BRPL_ISGS_exbus!P72</f>
        <v>0</v>
      </c>
      <c r="Q72" s="24">
        <f>BRPL_EOD!Q72-BRPL_ISGS_exbus!Q72</f>
        <v>1.7383339432743838E-3</v>
      </c>
      <c r="R72" s="24">
        <f>BRPL_EOD!R72-BRPL_ISGS_exbus!R72</f>
        <v>3.8209943925195944E-3</v>
      </c>
      <c r="S72" s="24">
        <f>BRPL_EOD!S72-BRPL_ISGS_exbus!S72</f>
        <v>2.7648479400745885E-3</v>
      </c>
      <c r="T72" s="24">
        <f>BRPL_EOD!T72-BRPL_ISGS_exbus!T72</f>
        <v>-2.0594765100672152E-3</v>
      </c>
      <c r="U72" s="24">
        <f>BRPL_EOD!U72-BRPL_ISGS_exbus!U72</f>
        <v>-2.494189895223542E-3</v>
      </c>
      <c r="V72" s="24">
        <f>BRPL_EOD!V72-BRPL_ISGS_exbus!V72</f>
        <v>5.9775012443985531E-4</v>
      </c>
      <c r="W72" s="24">
        <f>BRPL_EOD!W72-BRPL_ISGS_exbus!W72</f>
        <v>-1.0806556464814321E-2</v>
      </c>
      <c r="X72" s="24">
        <f>BRPL_EOD!X72-BRPL_ISGS_exbus!X72</f>
        <v>-3.5749615975433358E-3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-1.384966775049179E-3</v>
      </c>
      <c r="L73" s="24">
        <f>BRPL_EOD!L73-BRPL_ISGS_exbus!L73</f>
        <v>0</v>
      </c>
      <c r="M73" s="24">
        <f>BRPL_EOD!M73-BRPL_ISGS_exbus!M73</f>
        <v>1.6911841538700401E-3</v>
      </c>
      <c r="N73" s="24">
        <f>BRPL_EOD!N73-BRPL_ISGS_exbus!N73</f>
        <v>3.9553343599081359E-3</v>
      </c>
      <c r="O73" s="24">
        <f>BRPL_EOD!O73-BRPL_ISGS_exbus!O73</f>
        <v>3.0194284808118255E-3</v>
      </c>
      <c r="P73" s="24">
        <f>BRPL_EOD!P73-BRPL_ISGS_exbus!P73</f>
        <v>0</v>
      </c>
      <c r="Q73" s="24">
        <f>BRPL_EOD!Q73-BRPL_ISGS_exbus!Q73</f>
        <v>1.7383339432743838E-3</v>
      </c>
      <c r="R73" s="24">
        <f>BRPL_EOD!R73-BRPL_ISGS_exbus!R73</f>
        <v>3.8209943925195944E-3</v>
      </c>
      <c r="S73" s="24">
        <f>BRPL_EOD!S73-BRPL_ISGS_exbus!S73</f>
        <v>2.7648479400745885E-3</v>
      </c>
      <c r="T73" s="24">
        <f>BRPL_EOD!T73-BRPL_ISGS_exbus!T73</f>
        <v>-2.0594765100672152E-3</v>
      </c>
      <c r="U73" s="24">
        <f>BRPL_EOD!U73-BRPL_ISGS_exbus!U73</f>
        <v>-2.494189895223542E-3</v>
      </c>
      <c r="V73" s="24">
        <f>BRPL_EOD!V73-BRPL_ISGS_exbus!V73</f>
        <v>5.9775012443985531E-4</v>
      </c>
      <c r="W73" s="24">
        <f>BRPL_EOD!W73-BRPL_ISGS_exbus!W73</f>
        <v>-1.0806556464814321E-2</v>
      </c>
      <c r="X73" s="24">
        <f>BRPL_EOD!X73-BRPL_ISGS_exbus!X73</f>
        <v>-3.5749615975433358E-3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-1.384966775049179E-3</v>
      </c>
      <c r="L74" s="24">
        <f>BRPL_EOD!L74-BRPL_ISGS_exbus!L74</f>
        <v>0</v>
      </c>
      <c r="M74" s="24">
        <f>BRPL_EOD!M74-BRPL_ISGS_exbus!M74</f>
        <v>1.0180481504775685E-3</v>
      </c>
      <c r="N74" s="24">
        <f>BRPL_EOD!N74-BRPL_ISGS_exbus!N74</f>
        <v>3.9553343599081359E-3</v>
      </c>
      <c r="O74" s="24">
        <f>BRPL_EOD!O74-BRPL_ISGS_exbus!O74</f>
        <v>3.0194284808118255E-3</v>
      </c>
      <c r="P74" s="24">
        <f>BRPL_EOD!P74-BRPL_ISGS_exbus!P74</f>
        <v>0</v>
      </c>
      <c r="Q74" s="24">
        <f>BRPL_EOD!Q74-BRPL_ISGS_exbus!Q74</f>
        <v>1.7383339432743838E-3</v>
      </c>
      <c r="R74" s="24">
        <f>BRPL_EOD!R74-BRPL_ISGS_exbus!R74</f>
        <v>3.8209943925195944E-3</v>
      </c>
      <c r="S74" s="24">
        <f>BRPL_EOD!S74-BRPL_ISGS_exbus!S74</f>
        <v>2.7648479400745885E-3</v>
      </c>
      <c r="T74" s="24">
        <f>BRPL_EOD!T74-BRPL_ISGS_exbus!T74</f>
        <v>-2.0594765100672152E-3</v>
      </c>
      <c r="U74" s="24">
        <f>BRPL_EOD!U74-BRPL_ISGS_exbus!U74</f>
        <v>-2.494189895223542E-3</v>
      </c>
      <c r="V74" s="24">
        <f>BRPL_EOD!V74-BRPL_ISGS_exbus!V74</f>
        <v>5.9775012443985531E-4</v>
      </c>
      <c r="W74" s="24">
        <f>BRPL_EOD!W74-BRPL_ISGS_exbus!W74</f>
        <v>-1.0806556464814321E-2</v>
      </c>
      <c r="X74" s="24">
        <f>BRPL_EOD!X74-BRPL_ISGS_exbus!X74</f>
        <v>-3.5749615975433358E-3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-1.384966775049179E-3</v>
      </c>
      <c r="L75" s="24">
        <f>BRPL_EOD!L75-BRPL_ISGS_exbus!L75</f>
        <v>0</v>
      </c>
      <c r="M75" s="24">
        <f>BRPL_EOD!M75-BRPL_ISGS_exbus!M75</f>
        <v>3.3763565796718353E-3</v>
      </c>
      <c r="N75" s="24">
        <f>BRPL_EOD!N75-BRPL_ISGS_exbus!N75</f>
        <v>3.9553343599081359E-3</v>
      </c>
      <c r="O75" s="24">
        <f>BRPL_EOD!O75-BRPL_ISGS_exbus!O75</f>
        <v>3.0194284808118255E-3</v>
      </c>
      <c r="P75" s="24">
        <f>BRPL_EOD!P75-BRPL_ISGS_exbus!P75</f>
        <v>0</v>
      </c>
      <c r="Q75" s="24">
        <f>BRPL_EOD!Q75-BRPL_ISGS_exbus!Q75</f>
        <v>1.7383339432743838E-3</v>
      </c>
      <c r="R75" s="24">
        <f>BRPL_EOD!R75-BRPL_ISGS_exbus!R75</f>
        <v>-3.6099884712825769E-4</v>
      </c>
      <c r="S75" s="24">
        <f>BRPL_EOD!S75-BRPL_ISGS_exbus!S75</f>
        <v>2.7648479400745885E-3</v>
      </c>
      <c r="T75" s="24">
        <f>BRPL_EOD!T75-BRPL_ISGS_exbus!T75</f>
        <v>-2.0594765100672152E-3</v>
      </c>
      <c r="U75" s="24">
        <f>BRPL_EOD!U75-BRPL_ISGS_exbus!U75</f>
        <v>-2.494189895223542E-3</v>
      </c>
      <c r="V75" s="24">
        <f>BRPL_EOD!V75-BRPL_ISGS_exbus!V75</f>
        <v>5.9775012443985531E-4</v>
      </c>
      <c r="W75" s="24">
        <f>BRPL_EOD!W75-BRPL_ISGS_exbus!W75</f>
        <v>-1.0806556464814321E-2</v>
      </c>
      <c r="X75" s="24">
        <f>BRPL_EOD!X75-BRPL_ISGS_exbus!X75</f>
        <v>-3.5749615975433358E-3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-1.384966775049179E-3</v>
      </c>
      <c r="L76" s="24">
        <f>BRPL_EOD!L76-BRPL_ISGS_exbus!L76</f>
        <v>0</v>
      </c>
      <c r="M76" s="24">
        <f>BRPL_EOD!M76-BRPL_ISGS_exbus!M76</f>
        <v>2.2983155536593358E-3</v>
      </c>
      <c r="N76" s="24">
        <f>BRPL_EOD!N76-BRPL_ISGS_exbus!N76</f>
        <v>3.9553343599081359E-3</v>
      </c>
      <c r="O76" s="24">
        <f>BRPL_EOD!O76-BRPL_ISGS_exbus!O76</f>
        <v>3.0194284808118255E-3</v>
      </c>
      <c r="P76" s="24">
        <f>BRPL_EOD!P76-BRPL_ISGS_exbus!P76</f>
        <v>0</v>
      </c>
      <c r="Q76" s="24">
        <f>BRPL_EOD!Q76-BRPL_ISGS_exbus!Q76</f>
        <v>1.7383339432743838E-3</v>
      </c>
      <c r="R76" s="24">
        <f>BRPL_EOD!R76-BRPL_ISGS_exbus!R76</f>
        <v>3.8209943925195944E-3</v>
      </c>
      <c r="S76" s="24">
        <f>BRPL_EOD!S76-BRPL_ISGS_exbus!S76</f>
        <v>2.7648479400745885E-3</v>
      </c>
      <c r="T76" s="24">
        <f>BRPL_EOD!T76-BRPL_ISGS_exbus!T76</f>
        <v>-2.0594765100672152E-3</v>
      </c>
      <c r="U76" s="24">
        <f>BRPL_EOD!U76-BRPL_ISGS_exbus!U76</f>
        <v>-2.494189895223542E-3</v>
      </c>
      <c r="V76" s="24">
        <f>BRPL_EOD!V76-BRPL_ISGS_exbus!V76</f>
        <v>5.9775012443985531E-4</v>
      </c>
      <c r="W76" s="24">
        <f>BRPL_EOD!W76-BRPL_ISGS_exbus!W76</f>
        <v>-1.0806556464814321E-2</v>
      </c>
      <c r="X76" s="24">
        <f>BRPL_EOD!X76-BRPL_ISGS_exbus!X76</f>
        <v>-3.5749615975433358E-3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-1.384966775049179E-3</v>
      </c>
      <c r="L77" s="24">
        <f>BRPL_EOD!L77-BRPL_ISGS_exbus!L77</f>
        <v>1.6813133010629144E-4</v>
      </c>
      <c r="M77" s="24">
        <f>BRPL_EOD!M77-BRPL_ISGS_exbus!M77</f>
        <v>2.2983155536593358E-3</v>
      </c>
      <c r="N77" s="24">
        <f>BRPL_EOD!N77-BRPL_ISGS_exbus!N77</f>
        <v>3.9553343599081359E-3</v>
      </c>
      <c r="O77" s="24">
        <f>BRPL_EOD!O77-BRPL_ISGS_exbus!O77</f>
        <v>3.0194284808118255E-3</v>
      </c>
      <c r="P77" s="24">
        <f>BRPL_EOD!P77-BRPL_ISGS_exbus!P77</f>
        <v>1.152109889311248E-3</v>
      </c>
      <c r="Q77" s="24">
        <f>BRPL_EOD!Q77-BRPL_ISGS_exbus!Q77</f>
        <v>1.7383339432743838E-3</v>
      </c>
      <c r="R77" s="24">
        <f>BRPL_EOD!R77-BRPL_ISGS_exbus!R77</f>
        <v>3.8209943925195944E-3</v>
      </c>
      <c r="S77" s="24">
        <f>BRPL_EOD!S77-BRPL_ISGS_exbus!S77</f>
        <v>2.7648479400745885E-3</v>
      </c>
      <c r="T77" s="24">
        <f>BRPL_EOD!T77-BRPL_ISGS_exbus!T77</f>
        <v>-2.0594765100672152E-3</v>
      </c>
      <c r="U77" s="24">
        <f>BRPL_EOD!U77-BRPL_ISGS_exbus!U77</f>
        <v>-2.494189895223542E-3</v>
      </c>
      <c r="V77" s="24">
        <f>BRPL_EOD!V77-BRPL_ISGS_exbus!V77</f>
        <v>5.9775012443985531E-4</v>
      </c>
      <c r="W77" s="24">
        <f>BRPL_EOD!W77-BRPL_ISGS_exbus!W77</f>
        <v>-1.0806556464814321E-2</v>
      </c>
      <c r="X77" s="24">
        <f>BRPL_EOD!X77-BRPL_ISGS_exbus!X77</f>
        <v>-1.8728049992944307E-3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-1.384966775049179E-3</v>
      </c>
      <c r="L78" s="24">
        <f>BRPL_EOD!L78-BRPL_ISGS_exbus!L78</f>
        <v>1.3039676067805317E-4</v>
      </c>
      <c r="M78" s="24">
        <f>BRPL_EOD!M78-BRPL_ISGS_exbus!M78</f>
        <v>2.2983155536593358E-3</v>
      </c>
      <c r="N78" s="24">
        <f>BRPL_EOD!N78-BRPL_ISGS_exbus!N78</f>
        <v>3.9553343599081359E-3</v>
      </c>
      <c r="O78" s="24">
        <f>BRPL_EOD!O78-BRPL_ISGS_exbus!O78</f>
        <v>3.0194284808118255E-3</v>
      </c>
      <c r="P78" s="24">
        <f>BRPL_EOD!P78-BRPL_ISGS_exbus!P78</f>
        <v>1.152109889311248E-3</v>
      </c>
      <c r="Q78" s="24">
        <f>BRPL_EOD!Q78-BRPL_ISGS_exbus!Q78</f>
        <v>1.7383339432743838E-3</v>
      </c>
      <c r="R78" s="24">
        <f>BRPL_EOD!R78-BRPL_ISGS_exbus!R78</f>
        <v>3.8209943925195944E-3</v>
      </c>
      <c r="S78" s="24">
        <f>BRPL_EOD!S78-BRPL_ISGS_exbus!S78</f>
        <v>2.7648479400745885E-3</v>
      </c>
      <c r="T78" s="24">
        <f>BRPL_EOD!T78-BRPL_ISGS_exbus!T78</f>
        <v>-2.0594765100672152E-3</v>
      </c>
      <c r="U78" s="24">
        <f>BRPL_EOD!U78-BRPL_ISGS_exbus!U78</f>
        <v>-2.494189895223542E-3</v>
      </c>
      <c r="V78" s="24">
        <f>BRPL_EOD!V78-BRPL_ISGS_exbus!V78</f>
        <v>5.9775012443985531E-4</v>
      </c>
      <c r="W78" s="24">
        <f>BRPL_EOD!W78-BRPL_ISGS_exbus!W78</f>
        <v>-1.0806556464814321E-2</v>
      </c>
      <c r="X78" s="24">
        <f>BRPL_EOD!X78-BRPL_ISGS_exbus!X78</f>
        <v>-1.8728049992944307E-3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-1.7717150983571628E-3</v>
      </c>
      <c r="L79" s="24">
        <f>BRPL_EOD!L79-BRPL_ISGS_exbus!L79</f>
        <v>2.8190847475784153E-4</v>
      </c>
      <c r="M79" s="24">
        <f>BRPL_EOD!M79-BRPL_ISGS_exbus!M79</f>
        <v>2.2983155536593358E-3</v>
      </c>
      <c r="N79" s="24">
        <f>BRPL_EOD!N79-BRPL_ISGS_exbus!N79</f>
        <v>3.9553343599081359E-3</v>
      </c>
      <c r="O79" s="24">
        <f>BRPL_EOD!O79-BRPL_ISGS_exbus!O79</f>
        <v>3.0194284808118255E-3</v>
      </c>
      <c r="P79" s="24">
        <f>BRPL_EOD!P79-BRPL_ISGS_exbus!P79</f>
        <v>1.152109889311248E-3</v>
      </c>
      <c r="Q79" s="24">
        <f>BRPL_EOD!Q79-BRPL_ISGS_exbus!Q79</f>
        <v>1.7383339432743838E-3</v>
      </c>
      <c r="R79" s="24">
        <f>BRPL_EOD!R79-BRPL_ISGS_exbus!R79</f>
        <v>3.8209943925195944E-3</v>
      </c>
      <c r="S79" s="24">
        <f>BRPL_EOD!S79-BRPL_ISGS_exbus!S79</f>
        <v>2.7648479400745885E-3</v>
      </c>
      <c r="T79" s="24">
        <f>BRPL_EOD!T79-BRPL_ISGS_exbus!T79</f>
        <v>-2.0594765100672152E-3</v>
      </c>
      <c r="U79" s="24">
        <f>BRPL_EOD!U79-BRPL_ISGS_exbus!U79</f>
        <v>-2.494189895223542E-3</v>
      </c>
      <c r="V79" s="24">
        <f>BRPL_EOD!V79-BRPL_ISGS_exbus!V79</f>
        <v>5.9775012443985531E-4</v>
      </c>
      <c r="W79" s="24">
        <f>BRPL_EOD!W79-BRPL_ISGS_exbus!W79</f>
        <v>-1.0806556464814321E-2</v>
      </c>
      <c r="X79" s="24">
        <f>BRPL_EOD!X79-BRPL_ISGS_exbus!X79</f>
        <v>-1.8728049992944307E-3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-1.7717150983571628E-3</v>
      </c>
      <c r="L80" s="24">
        <f>BRPL_EOD!L80-BRPL_ISGS_exbus!L80</f>
        <v>2.8190847475784153E-4</v>
      </c>
      <c r="M80" s="24">
        <f>BRPL_EOD!M80-BRPL_ISGS_exbus!M80</f>
        <v>2.2983155536593358E-3</v>
      </c>
      <c r="N80" s="24">
        <f>BRPL_EOD!N80-BRPL_ISGS_exbus!N80</f>
        <v>3.9553343599081359E-3</v>
      </c>
      <c r="O80" s="24">
        <f>BRPL_EOD!O80-BRPL_ISGS_exbus!O80</f>
        <v>3.0194284808118255E-3</v>
      </c>
      <c r="P80" s="24">
        <f>BRPL_EOD!P80-BRPL_ISGS_exbus!P80</f>
        <v>1.152109889311248E-3</v>
      </c>
      <c r="Q80" s="24">
        <f>BRPL_EOD!Q80-BRPL_ISGS_exbus!Q80</f>
        <v>1.7383339432743838E-3</v>
      </c>
      <c r="R80" s="24">
        <f>BRPL_EOD!R80-BRPL_ISGS_exbus!R80</f>
        <v>3.8209943925195944E-3</v>
      </c>
      <c r="S80" s="24">
        <f>BRPL_EOD!S80-BRPL_ISGS_exbus!S80</f>
        <v>2.7648479400745885E-3</v>
      </c>
      <c r="T80" s="24">
        <f>BRPL_EOD!T80-BRPL_ISGS_exbus!T80</f>
        <v>-2.0594765100672152E-3</v>
      </c>
      <c r="U80" s="24">
        <f>BRPL_EOD!U80-BRPL_ISGS_exbus!U80</f>
        <v>-2.494189895223542E-3</v>
      </c>
      <c r="V80" s="24">
        <f>BRPL_EOD!V80-BRPL_ISGS_exbus!V80</f>
        <v>5.9775012443985531E-4</v>
      </c>
      <c r="W80" s="24">
        <f>BRPL_EOD!W80-BRPL_ISGS_exbus!W80</f>
        <v>-1.0806556464814321E-2</v>
      </c>
      <c r="X80" s="24">
        <f>BRPL_EOD!X80-BRPL_ISGS_exbus!X80</f>
        <v>-1.8728049992944307E-3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-1.7717150983571628E-3</v>
      </c>
      <c r="L81" s="24">
        <f>BRPL_EOD!L81-BRPL_ISGS_exbus!L81</f>
        <v>2.8190847475784153E-4</v>
      </c>
      <c r="M81" s="24">
        <f>BRPL_EOD!M81-BRPL_ISGS_exbus!M81</f>
        <v>2.2983155536593358E-3</v>
      </c>
      <c r="N81" s="24">
        <f>BRPL_EOD!N81-BRPL_ISGS_exbus!N81</f>
        <v>3.9553343599081359E-3</v>
      </c>
      <c r="O81" s="24">
        <f>BRPL_EOD!O81-BRPL_ISGS_exbus!O81</f>
        <v>3.0194284808118255E-3</v>
      </c>
      <c r="P81" s="24">
        <f>BRPL_EOD!P81-BRPL_ISGS_exbus!P81</f>
        <v>1.152109889311248E-3</v>
      </c>
      <c r="Q81" s="24">
        <f>BRPL_EOD!Q81-BRPL_ISGS_exbus!Q81</f>
        <v>1.7383339432743838E-3</v>
      </c>
      <c r="R81" s="24">
        <f>BRPL_EOD!R81-BRPL_ISGS_exbus!R81</f>
        <v>3.8209943925195944E-3</v>
      </c>
      <c r="S81" s="24">
        <f>BRPL_EOD!S81-BRPL_ISGS_exbus!S81</f>
        <v>2.7648479400745885E-3</v>
      </c>
      <c r="T81" s="24">
        <f>BRPL_EOD!T81-BRPL_ISGS_exbus!T81</f>
        <v>-2.0594765100672152E-3</v>
      </c>
      <c r="U81" s="24">
        <f>BRPL_EOD!U81-BRPL_ISGS_exbus!U81</f>
        <v>-2.494189895223542E-3</v>
      </c>
      <c r="V81" s="24">
        <f>BRPL_EOD!V81-BRPL_ISGS_exbus!V81</f>
        <v>5.9775012443985531E-4</v>
      </c>
      <c r="W81" s="24">
        <f>BRPL_EOD!W81-BRPL_ISGS_exbus!W81</f>
        <v>-1.0806556464814321E-2</v>
      </c>
      <c r="X81" s="24">
        <f>BRPL_EOD!X81-BRPL_ISGS_exbus!X81</f>
        <v>-1.8728049992944307E-3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-1.7717150983571628E-3</v>
      </c>
      <c r="L82" s="24">
        <f>BRPL_EOD!L82-BRPL_ISGS_exbus!L82</f>
        <v>2.8190847475784153E-4</v>
      </c>
      <c r="M82" s="24">
        <f>BRPL_EOD!M82-BRPL_ISGS_exbus!M82</f>
        <v>2.2983155536593358E-3</v>
      </c>
      <c r="N82" s="24">
        <f>BRPL_EOD!N82-BRPL_ISGS_exbus!N82</f>
        <v>3.9553343599081359E-3</v>
      </c>
      <c r="O82" s="24">
        <f>BRPL_EOD!O82-BRPL_ISGS_exbus!O82</f>
        <v>3.0194284808118255E-3</v>
      </c>
      <c r="P82" s="24">
        <f>BRPL_EOD!P82-BRPL_ISGS_exbus!P82</f>
        <v>1.152109889311248E-3</v>
      </c>
      <c r="Q82" s="24">
        <f>BRPL_EOD!Q82-BRPL_ISGS_exbus!Q82</f>
        <v>1.7383339432743838E-3</v>
      </c>
      <c r="R82" s="24">
        <f>BRPL_EOD!R82-BRPL_ISGS_exbus!R82</f>
        <v>3.8209943925195944E-3</v>
      </c>
      <c r="S82" s="24">
        <f>BRPL_EOD!S82-BRPL_ISGS_exbus!S82</f>
        <v>2.7648479400745885E-3</v>
      </c>
      <c r="T82" s="24">
        <f>BRPL_EOD!T82-BRPL_ISGS_exbus!T82</f>
        <v>-2.0594765100672152E-3</v>
      </c>
      <c r="U82" s="24">
        <f>BRPL_EOD!U82-BRPL_ISGS_exbus!U82</f>
        <v>-2.494189895223542E-3</v>
      </c>
      <c r="V82" s="24">
        <f>BRPL_EOD!V82-BRPL_ISGS_exbus!V82</f>
        <v>5.9775012443985531E-4</v>
      </c>
      <c r="W82" s="24">
        <f>BRPL_EOD!W82-BRPL_ISGS_exbus!W82</f>
        <v>-1.0806556464814321E-2</v>
      </c>
      <c r="X82" s="24">
        <f>BRPL_EOD!X82-BRPL_ISGS_exbus!X82</f>
        <v>-1.8728049992944307E-3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-1.7717150983571628E-3</v>
      </c>
      <c r="L83" s="24">
        <f>BRPL_EOD!L83-BRPL_ISGS_exbus!L83</f>
        <v>0</v>
      </c>
      <c r="M83" s="24">
        <f>BRPL_EOD!M83-BRPL_ISGS_exbus!M83</f>
        <v>2.2983155536593358E-3</v>
      </c>
      <c r="N83" s="24">
        <f>BRPL_EOD!N83-BRPL_ISGS_exbus!N83</f>
        <v>3.9553343599081359E-3</v>
      </c>
      <c r="O83" s="24">
        <f>BRPL_EOD!O83-BRPL_ISGS_exbus!O83</f>
        <v>3.0194284808118255E-3</v>
      </c>
      <c r="P83" s="24">
        <f>BRPL_EOD!P83-BRPL_ISGS_exbus!P83</f>
        <v>1.152109889311248E-3</v>
      </c>
      <c r="Q83" s="24">
        <f>BRPL_EOD!Q83-BRPL_ISGS_exbus!Q83</f>
        <v>1.7383339432743838E-3</v>
      </c>
      <c r="R83" s="24">
        <f>BRPL_EOD!R83-BRPL_ISGS_exbus!R83</f>
        <v>3.8209943925195944E-3</v>
      </c>
      <c r="S83" s="24">
        <f>BRPL_EOD!S83-BRPL_ISGS_exbus!S83</f>
        <v>2.7648479400745885E-3</v>
      </c>
      <c r="T83" s="24">
        <f>BRPL_EOD!T83-BRPL_ISGS_exbus!T83</f>
        <v>-2.0594765100672152E-3</v>
      </c>
      <c r="U83" s="24">
        <f>BRPL_EOD!U83-BRPL_ISGS_exbus!U83</f>
        <v>-2.494189895223542E-3</v>
      </c>
      <c r="V83" s="24">
        <f>BRPL_EOD!V83-BRPL_ISGS_exbus!V83</f>
        <v>5.9775012443985531E-4</v>
      </c>
      <c r="W83" s="24">
        <f>BRPL_EOD!W83-BRPL_ISGS_exbus!W83</f>
        <v>-1.0806556464814321E-2</v>
      </c>
      <c r="X83" s="24">
        <f>BRPL_EOD!X83-BRPL_ISGS_exbus!X83</f>
        <v>-1.4485250674596273E-3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-1.7717150983571628E-3</v>
      </c>
      <c r="L84" s="24">
        <f>BRPL_EOD!L84-BRPL_ISGS_exbus!L84</f>
        <v>0</v>
      </c>
      <c r="M84" s="24">
        <f>BRPL_EOD!M84-BRPL_ISGS_exbus!M84</f>
        <v>2.2983155536593358E-3</v>
      </c>
      <c r="N84" s="24">
        <f>BRPL_EOD!N84-BRPL_ISGS_exbus!N84</f>
        <v>3.9553343599081359E-3</v>
      </c>
      <c r="O84" s="24">
        <f>BRPL_EOD!O84-BRPL_ISGS_exbus!O84</f>
        <v>3.0194284808118255E-3</v>
      </c>
      <c r="P84" s="24">
        <f>BRPL_EOD!P84-BRPL_ISGS_exbus!P84</f>
        <v>1.152109889311248E-3</v>
      </c>
      <c r="Q84" s="24">
        <f>BRPL_EOD!Q84-BRPL_ISGS_exbus!Q84</f>
        <v>1.7383339432743838E-3</v>
      </c>
      <c r="R84" s="24">
        <f>BRPL_EOD!R84-BRPL_ISGS_exbus!R84</f>
        <v>3.8209943925195944E-3</v>
      </c>
      <c r="S84" s="24">
        <f>BRPL_EOD!S84-BRPL_ISGS_exbus!S84</f>
        <v>2.7648479400745885E-3</v>
      </c>
      <c r="T84" s="24">
        <f>BRPL_EOD!T84-BRPL_ISGS_exbus!T84</f>
        <v>-2.0594765100672152E-3</v>
      </c>
      <c r="U84" s="24">
        <f>BRPL_EOD!U84-BRPL_ISGS_exbus!U84</f>
        <v>-2.494189895223542E-3</v>
      </c>
      <c r="V84" s="24">
        <f>BRPL_EOD!V84-BRPL_ISGS_exbus!V84</f>
        <v>5.9775012443985531E-4</v>
      </c>
      <c r="W84" s="24">
        <f>BRPL_EOD!W84-BRPL_ISGS_exbus!W84</f>
        <v>-1.0806556464814321E-2</v>
      </c>
      <c r="X84" s="24">
        <f>BRPL_EOD!X84-BRPL_ISGS_exbus!X84</f>
        <v>-1.4485250674596273E-3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-1.7717150983571628E-3</v>
      </c>
      <c r="L85" s="24">
        <f>BRPL_EOD!L85-BRPL_ISGS_exbus!L85</f>
        <v>0</v>
      </c>
      <c r="M85" s="24">
        <f>BRPL_EOD!M85-BRPL_ISGS_exbus!M85</f>
        <v>2.2983155536593358E-3</v>
      </c>
      <c r="N85" s="24">
        <f>BRPL_EOD!N85-BRPL_ISGS_exbus!N85</f>
        <v>3.9553343599081359E-3</v>
      </c>
      <c r="O85" s="24">
        <f>BRPL_EOD!O85-BRPL_ISGS_exbus!O85</f>
        <v>3.0194284808118255E-3</v>
      </c>
      <c r="P85" s="24">
        <f>BRPL_EOD!P85-BRPL_ISGS_exbus!P85</f>
        <v>1.152109889311248E-3</v>
      </c>
      <c r="Q85" s="24">
        <f>BRPL_EOD!Q85-BRPL_ISGS_exbus!Q85</f>
        <v>1.7383339432743838E-3</v>
      </c>
      <c r="R85" s="24">
        <f>BRPL_EOD!R85-BRPL_ISGS_exbus!R85</f>
        <v>3.8209943925195944E-3</v>
      </c>
      <c r="S85" s="24">
        <f>BRPL_EOD!S85-BRPL_ISGS_exbus!S85</f>
        <v>2.7648479400745885E-3</v>
      </c>
      <c r="T85" s="24">
        <f>BRPL_EOD!T85-BRPL_ISGS_exbus!T85</f>
        <v>-2.0594765100672152E-3</v>
      </c>
      <c r="U85" s="24">
        <f>BRPL_EOD!U85-BRPL_ISGS_exbus!U85</f>
        <v>-2.494189895223542E-3</v>
      </c>
      <c r="V85" s="24">
        <f>BRPL_EOD!V85-BRPL_ISGS_exbus!V85</f>
        <v>5.9775012443985531E-4</v>
      </c>
      <c r="W85" s="24">
        <f>BRPL_EOD!W85-BRPL_ISGS_exbus!W85</f>
        <v>-1.0806556464814321E-2</v>
      </c>
      <c r="X85" s="24">
        <f>BRPL_EOD!X85-BRPL_ISGS_exbus!X85</f>
        <v>-1.4485250674596273E-3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-1.7717150983571628E-3</v>
      </c>
      <c r="L86" s="24">
        <f>BRPL_EOD!L86-BRPL_ISGS_exbus!L86</f>
        <v>0</v>
      </c>
      <c r="M86" s="24">
        <f>BRPL_EOD!M86-BRPL_ISGS_exbus!M86</f>
        <v>2.2983155536593358E-3</v>
      </c>
      <c r="N86" s="24">
        <f>BRPL_EOD!N86-BRPL_ISGS_exbus!N86</f>
        <v>3.9553343599081359E-3</v>
      </c>
      <c r="O86" s="24">
        <f>BRPL_EOD!O86-BRPL_ISGS_exbus!O86</f>
        <v>3.0194284808118255E-3</v>
      </c>
      <c r="P86" s="24">
        <f>BRPL_EOD!P86-BRPL_ISGS_exbus!P86</f>
        <v>1.152109889311248E-3</v>
      </c>
      <c r="Q86" s="24">
        <f>BRPL_EOD!Q86-BRPL_ISGS_exbus!Q86</f>
        <v>1.7383339432743838E-3</v>
      </c>
      <c r="R86" s="24">
        <f>BRPL_EOD!R86-BRPL_ISGS_exbus!R86</f>
        <v>3.8209943925195944E-3</v>
      </c>
      <c r="S86" s="24">
        <f>BRPL_EOD!S86-BRPL_ISGS_exbus!S86</f>
        <v>2.7648479400745885E-3</v>
      </c>
      <c r="T86" s="24">
        <f>BRPL_EOD!T86-BRPL_ISGS_exbus!T86</f>
        <v>-2.0594765100672152E-3</v>
      </c>
      <c r="U86" s="24">
        <f>BRPL_EOD!U86-BRPL_ISGS_exbus!U86</f>
        <v>-2.494189895223542E-3</v>
      </c>
      <c r="V86" s="24">
        <f>BRPL_EOD!V86-BRPL_ISGS_exbus!V86</f>
        <v>5.9775012443985531E-4</v>
      </c>
      <c r="W86" s="24">
        <f>BRPL_EOD!W86-BRPL_ISGS_exbus!W86</f>
        <v>-1.0806556464814321E-2</v>
      </c>
      <c r="X86" s="24">
        <f>BRPL_EOD!X86-BRPL_ISGS_exbus!X86</f>
        <v>-1.4485250674596273E-3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-1.7717150983571628E-3</v>
      </c>
      <c r="L87" s="24">
        <f>BRPL_EOD!L87-BRPL_ISGS_exbus!L87</f>
        <v>0</v>
      </c>
      <c r="M87" s="24">
        <f>BRPL_EOD!M87-BRPL_ISGS_exbus!M87</f>
        <v>2.2983155536593358E-3</v>
      </c>
      <c r="N87" s="24">
        <f>BRPL_EOD!N87-BRPL_ISGS_exbus!N87</f>
        <v>3.9553343599081359E-3</v>
      </c>
      <c r="O87" s="24">
        <f>BRPL_EOD!O87-BRPL_ISGS_exbus!O87</f>
        <v>3.0194284808118255E-3</v>
      </c>
      <c r="P87" s="24">
        <f>BRPL_EOD!P87-BRPL_ISGS_exbus!P87</f>
        <v>1.152109889311248E-3</v>
      </c>
      <c r="Q87" s="24">
        <f>BRPL_EOD!Q87-BRPL_ISGS_exbus!Q87</f>
        <v>1.7383339432743838E-3</v>
      </c>
      <c r="R87" s="24">
        <f>BRPL_EOD!R87-BRPL_ISGS_exbus!R87</f>
        <v>3.8209943925195944E-3</v>
      </c>
      <c r="S87" s="24">
        <f>BRPL_EOD!S87-BRPL_ISGS_exbus!S87</f>
        <v>2.7648479400745885E-3</v>
      </c>
      <c r="T87" s="24">
        <f>BRPL_EOD!T87-BRPL_ISGS_exbus!T87</f>
        <v>-2.0594765100672152E-3</v>
      </c>
      <c r="U87" s="24">
        <f>BRPL_EOD!U87-BRPL_ISGS_exbus!U87</f>
        <v>-2.494189895223542E-3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-1.4485250674596273E-3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-1.7717150983571628E-3</v>
      </c>
      <c r="L88" s="24">
        <f>BRPL_EOD!L88-BRPL_ISGS_exbus!L88</f>
        <v>0</v>
      </c>
      <c r="M88" s="24">
        <f>BRPL_EOD!M88-BRPL_ISGS_exbus!M88</f>
        <v>2.2983155536593358E-3</v>
      </c>
      <c r="N88" s="24">
        <f>BRPL_EOD!N88-BRPL_ISGS_exbus!N88</f>
        <v>3.9553343599081359E-3</v>
      </c>
      <c r="O88" s="24">
        <f>BRPL_EOD!O88-BRPL_ISGS_exbus!O88</f>
        <v>3.0194284808118255E-3</v>
      </c>
      <c r="P88" s="24">
        <f>BRPL_EOD!P88-BRPL_ISGS_exbus!P88</f>
        <v>1.152109889311248E-3</v>
      </c>
      <c r="Q88" s="24">
        <f>BRPL_EOD!Q88-BRPL_ISGS_exbus!Q88</f>
        <v>1.7383339432743838E-3</v>
      </c>
      <c r="R88" s="24">
        <f>BRPL_EOD!R88-BRPL_ISGS_exbus!R88</f>
        <v>3.8209943925195944E-3</v>
      </c>
      <c r="S88" s="24">
        <f>BRPL_EOD!S88-BRPL_ISGS_exbus!S88</f>
        <v>2.7648479400745885E-3</v>
      </c>
      <c r="T88" s="24">
        <f>BRPL_EOD!T88-BRPL_ISGS_exbus!T88</f>
        <v>-2.0594765100672152E-3</v>
      </c>
      <c r="U88" s="24">
        <f>BRPL_EOD!U88-BRPL_ISGS_exbus!U88</f>
        <v>-2.494189895223542E-3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-1.4485250674596273E-3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-1.7717150983571628E-3</v>
      </c>
      <c r="L89" s="24">
        <f>BRPL_EOD!L89-BRPL_ISGS_exbus!L89</f>
        <v>0</v>
      </c>
      <c r="M89" s="24">
        <f>BRPL_EOD!M89-BRPL_ISGS_exbus!M89</f>
        <v>2.2983155536593358E-3</v>
      </c>
      <c r="N89" s="24">
        <f>BRPL_EOD!N89-BRPL_ISGS_exbus!N89</f>
        <v>3.9553343599081359E-3</v>
      </c>
      <c r="O89" s="24">
        <f>BRPL_EOD!O89-BRPL_ISGS_exbus!O89</f>
        <v>3.0194284808118255E-3</v>
      </c>
      <c r="P89" s="24">
        <f>BRPL_EOD!P89-BRPL_ISGS_exbus!P89</f>
        <v>1.152109889311248E-3</v>
      </c>
      <c r="Q89" s="24">
        <f>BRPL_EOD!Q89-BRPL_ISGS_exbus!Q89</f>
        <v>1.7383339432743838E-3</v>
      </c>
      <c r="R89" s="24">
        <f>BRPL_EOD!R89-BRPL_ISGS_exbus!R89</f>
        <v>3.8209943925195944E-3</v>
      </c>
      <c r="S89" s="24">
        <f>BRPL_EOD!S89-BRPL_ISGS_exbus!S89</f>
        <v>2.7648479400745885E-3</v>
      </c>
      <c r="T89" s="24">
        <f>BRPL_EOD!T89-BRPL_ISGS_exbus!T89</f>
        <v>-2.0594765100672152E-3</v>
      </c>
      <c r="U89" s="24">
        <f>BRPL_EOD!U89-BRPL_ISGS_exbus!U89</f>
        <v>-2.494189895223542E-3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-1.4482908677635464E-3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-1.7717150983571628E-3</v>
      </c>
      <c r="L90" s="24">
        <f>BRPL_EOD!L90-BRPL_ISGS_exbus!L90</f>
        <v>0</v>
      </c>
      <c r="M90" s="24">
        <f>BRPL_EOD!M90-BRPL_ISGS_exbus!M90</f>
        <v>2.2983155536593358E-3</v>
      </c>
      <c r="N90" s="24">
        <f>BRPL_EOD!N90-BRPL_ISGS_exbus!N90</f>
        <v>3.9553343599081359E-3</v>
      </c>
      <c r="O90" s="24">
        <f>BRPL_EOD!O90-BRPL_ISGS_exbus!O90</f>
        <v>3.0194284808118255E-3</v>
      </c>
      <c r="P90" s="24">
        <f>BRPL_EOD!P90-BRPL_ISGS_exbus!P90</f>
        <v>1.152109889311248E-3</v>
      </c>
      <c r="Q90" s="24">
        <f>BRPL_EOD!Q90-BRPL_ISGS_exbus!Q90</f>
        <v>1.7383339432743838E-3</v>
      </c>
      <c r="R90" s="24">
        <f>BRPL_EOD!R90-BRPL_ISGS_exbus!R90</f>
        <v>3.8209943925195944E-3</v>
      </c>
      <c r="S90" s="24">
        <f>BRPL_EOD!S90-BRPL_ISGS_exbus!S90</f>
        <v>2.7648479400745885E-3</v>
      </c>
      <c r="T90" s="24">
        <f>BRPL_EOD!T90-BRPL_ISGS_exbus!T90</f>
        <v>-2.0594765100672152E-3</v>
      </c>
      <c r="U90" s="24">
        <f>BRPL_EOD!U90-BRPL_ISGS_exbus!U90</f>
        <v>-2.494189895223542E-3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-1.4482908677635464E-3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-1.7717150983571628E-3</v>
      </c>
      <c r="L91" s="24">
        <f>BRPL_EOD!L91-BRPL_ISGS_exbus!L91</f>
        <v>0</v>
      </c>
      <c r="M91" s="24">
        <f>BRPL_EOD!M91-BRPL_ISGS_exbus!M91</f>
        <v>2.2983155536593358E-3</v>
      </c>
      <c r="N91" s="24">
        <f>BRPL_EOD!N91-BRPL_ISGS_exbus!N91</f>
        <v>3.9553343599081359E-3</v>
      </c>
      <c r="O91" s="24">
        <f>BRPL_EOD!O91-BRPL_ISGS_exbus!O91</f>
        <v>3.0194284808118255E-3</v>
      </c>
      <c r="P91" s="24">
        <f>BRPL_EOD!P91-BRPL_ISGS_exbus!P91</f>
        <v>1.152109889311248E-3</v>
      </c>
      <c r="Q91" s="24">
        <f>BRPL_EOD!Q91-BRPL_ISGS_exbus!Q91</f>
        <v>1.7383339432743838E-3</v>
      </c>
      <c r="R91" s="24">
        <f>BRPL_EOD!R91-BRPL_ISGS_exbus!R91</f>
        <v>3.8209943925195944E-3</v>
      </c>
      <c r="S91" s="24">
        <f>BRPL_EOD!S91-BRPL_ISGS_exbus!S91</f>
        <v>2.7648479400745885E-3</v>
      </c>
      <c r="T91" s="24">
        <f>BRPL_EOD!T91-BRPL_ISGS_exbus!T91</f>
        <v>-2.0594765100672152E-3</v>
      </c>
      <c r="U91" s="24">
        <f>BRPL_EOD!U91-BRPL_ISGS_exbus!U91</f>
        <v>-2.494189895223542E-3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-1.4482908677635464E-3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-1.7717150983571628E-3</v>
      </c>
      <c r="L92" s="24">
        <f>BRPL_EOD!L92-BRPL_ISGS_exbus!L92</f>
        <v>0</v>
      </c>
      <c r="M92" s="24">
        <f>BRPL_EOD!M92-BRPL_ISGS_exbus!M92</f>
        <v>2.2983155536593358E-3</v>
      </c>
      <c r="N92" s="24">
        <f>BRPL_EOD!N92-BRPL_ISGS_exbus!N92</f>
        <v>3.9553343599081359E-3</v>
      </c>
      <c r="O92" s="24">
        <f>BRPL_EOD!O92-BRPL_ISGS_exbus!O92</f>
        <v>3.0194284808118255E-3</v>
      </c>
      <c r="P92" s="24">
        <f>BRPL_EOD!P92-BRPL_ISGS_exbus!P92</f>
        <v>1.152109889311248E-3</v>
      </c>
      <c r="Q92" s="24">
        <f>BRPL_EOD!Q92-BRPL_ISGS_exbus!Q92</f>
        <v>1.7383339432743838E-3</v>
      </c>
      <c r="R92" s="24">
        <f>BRPL_EOD!R92-BRPL_ISGS_exbus!R92</f>
        <v>3.8209943925195944E-3</v>
      </c>
      <c r="S92" s="24">
        <f>BRPL_EOD!S92-BRPL_ISGS_exbus!S92</f>
        <v>2.7648479400745885E-3</v>
      </c>
      <c r="T92" s="24">
        <f>BRPL_EOD!T92-BRPL_ISGS_exbus!T92</f>
        <v>-2.0594765100672152E-3</v>
      </c>
      <c r="U92" s="24">
        <f>BRPL_EOD!U92-BRPL_ISGS_exbus!U92</f>
        <v>-2.494189895223542E-3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-1.4482908677635464E-3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-1.7717150983571628E-3</v>
      </c>
      <c r="L93" s="24">
        <f>BRPL_EOD!L93-BRPL_ISGS_exbus!L93</f>
        <v>0</v>
      </c>
      <c r="M93" s="24">
        <f>BRPL_EOD!M93-BRPL_ISGS_exbus!M93</f>
        <v>2.2983155536593358E-3</v>
      </c>
      <c r="N93" s="24">
        <f>BRPL_EOD!N93-BRPL_ISGS_exbus!N93</f>
        <v>3.9553343599081359E-3</v>
      </c>
      <c r="O93" s="24">
        <f>BRPL_EOD!O93-BRPL_ISGS_exbus!O93</f>
        <v>3.0194284808118255E-3</v>
      </c>
      <c r="P93" s="24">
        <f>BRPL_EOD!P93-BRPL_ISGS_exbus!P93</f>
        <v>1.152109889311248E-3</v>
      </c>
      <c r="Q93" s="24">
        <f>BRPL_EOD!Q93-BRPL_ISGS_exbus!Q93</f>
        <v>1.7383339432743838E-3</v>
      </c>
      <c r="R93" s="24">
        <f>BRPL_EOD!R93-BRPL_ISGS_exbus!R93</f>
        <v>3.8209943925195944E-3</v>
      </c>
      <c r="S93" s="24">
        <f>BRPL_EOD!S93-BRPL_ISGS_exbus!S93</f>
        <v>2.7648479400745885E-3</v>
      </c>
      <c r="T93" s="24">
        <f>BRPL_EOD!T93-BRPL_ISGS_exbus!T93</f>
        <v>-2.0594765100672152E-3</v>
      </c>
      <c r="U93" s="24">
        <f>BRPL_EOD!U93-BRPL_ISGS_exbus!U93</f>
        <v>-2.494189895223542E-3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-1.4482908677635464E-3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4.0000000000013358E-3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-1.7999999999993577E-3</v>
      </c>
      <c r="K94" s="24">
        <f>BRPL_EOD!K94-BRPL_ISGS_exbus!K94</f>
        <v>-1.7717150983571628E-3</v>
      </c>
      <c r="L94" s="24">
        <f>BRPL_EOD!L94-BRPL_ISGS_exbus!L94</f>
        <v>0</v>
      </c>
      <c r="M94" s="24">
        <f>BRPL_EOD!M94-BRPL_ISGS_exbus!M94</f>
        <v>2.2983155536593358E-3</v>
      </c>
      <c r="N94" s="24">
        <f>BRPL_EOD!N94-BRPL_ISGS_exbus!N94</f>
        <v>3.9553343599081359E-3</v>
      </c>
      <c r="O94" s="24">
        <f>BRPL_EOD!O94-BRPL_ISGS_exbus!O94</f>
        <v>3.0194284808118255E-3</v>
      </c>
      <c r="P94" s="24">
        <f>BRPL_EOD!P94-BRPL_ISGS_exbus!P94</f>
        <v>1.152109889311248E-3</v>
      </c>
      <c r="Q94" s="24">
        <f>BRPL_EOD!Q94-BRPL_ISGS_exbus!Q94</f>
        <v>1.7383339432743838E-3</v>
      </c>
      <c r="R94" s="24">
        <f>BRPL_EOD!R94-BRPL_ISGS_exbus!R94</f>
        <v>3.8209943925195944E-3</v>
      </c>
      <c r="S94" s="24">
        <f>BRPL_EOD!S94-BRPL_ISGS_exbus!S94</f>
        <v>2.7648479400745885E-3</v>
      </c>
      <c r="T94" s="24">
        <f>BRPL_EOD!T94-BRPL_ISGS_exbus!T94</f>
        <v>-2.0594765100672152E-3</v>
      </c>
      <c r="U94" s="24">
        <f>BRPL_EOD!U94-BRPL_ISGS_exbus!U94</f>
        <v>-2.494189895223542E-3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-1.4482908677635464E-3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-3.5769999999999413E-3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-1.6889999999989413E-3</v>
      </c>
      <c r="K95" s="24">
        <f>BRPL_EOD!K95-BRPL_ISGS_exbus!K95</f>
        <v>-1.7717150983571628E-3</v>
      </c>
      <c r="L95" s="24">
        <f>BRPL_EOD!L95-BRPL_ISGS_exbus!L95</f>
        <v>0</v>
      </c>
      <c r="M95" s="24">
        <f>BRPL_EOD!M95-BRPL_ISGS_exbus!M95</f>
        <v>2.2983155536593358E-3</v>
      </c>
      <c r="N95" s="24">
        <f>BRPL_EOD!N95-BRPL_ISGS_exbus!N95</f>
        <v>3.9553343599081359E-3</v>
      </c>
      <c r="O95" s="24">
        <f>BRPL_EOD!O95-BRPL_ISGS_exbus!O95</f>
        <v>3.0194284808118255E-3</v>
      </c>
      <c r="P95" s="24">
        <f>BRPL_EOD!P95-BRPL_ISGS_exbus!P95</f>
        <v>1.152109889311248E-3</v>
      </c>
      <c r="Q95" s="24">
        <f>BRPL_EOD!Q95-BRPL_ISGS_exbus!Q95</f>
        <v>1.7383339432743838E-3</v>
      </c>
      <c r="R95" s="24">
        <f>BRPL_EOD!R95-BRPL_ISGS_exbus!R95</f>
        <v>3.8209943925195944E-3</v>
      </c>
      <c r="S95" s="24">
        <f>BRPL_EOD!S95-BRPL_ISGS_exbus!S95</f>
        <v>2.7648479400745885E-3</v>
      </c>
      <c r="T95" s="24">
        <f>BRPL_EOD!T95-BRPL_ISGS_exbus!T95</f>
        <v>-2.0594765100672152E-3</v>
      </c>
      <c r="U95" s="24">
        <f>BRPL_EOD!U95-BRPL_ISGS_exbus!U95</f>
        <v>-2.494189895223542E-3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-1.4482908677635464E-3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-3.5769999999999413E-3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-1.6889999999989413E-3</v>
      </c>
      <c r="K96" s="24">
        <f>BRPL_EOD!K96-BRPL_ISGS_exbus!K96</f>
        <v>-1.7717150983571628E-3</v>
      </c>
      <c r="L96" s="24">
        <f>BRPL_EOD!L96-BRPL_ISGS_exbus!L96</f>
        <v>0</v>
      </c>
      <c r="M96" s="24">
        <f>BRPL_EOD!M96-BRPL_ISGS_exbus!M96</f>
        <v>2.2983155536593358E-3</v>
      </c>
      <c r="N96" s="24">
        <f>BRPL_EOD!N96-BRPL_ISGS_exbus!N96</f>
        <v>3.9553343599081359E-3</v>
      </c>
      <c r="O96" s="24">
        <f>BRPL_EOD!O96-BRPL_ISGS_exbus!O96</f>
        <v>3.0194284808118255E-3</v>
      </c>
      <c r="P96" s="24">
        <f>BRPL_EOD!P96-BRPL_ISGS_exbus!P96</f>
        <v>1.152109889311248E-3</v>
      </c>
      <c r="Q96" s="24">
        <f>BRPL_EOD!Q96-BRPL_ISGS_exbus!Q96</f>
        <v>1.7383339432743838E-3</v>
      </c>
      <c r="R96" s="24">
        <f>BRPL_EOD!R96-BRPL_ISGS_exbus!R96</f>
        <v>3.8209943925195944E-3</v>
      </c>
      <c r="S96" s="24">
        <f>BRPL_EOD!S96-BRPL_ISGS_exbus!S96</f>
        <v>2.7648479400745885E-3</v>
      </c>
      <c r="T96" s="24">
        <f>BRPL_EOD!T96-BRPL_ISGS_exbus!T96</f>
        <v>-2.0594765100672152E-3</v>
      </c>
      <c r="U96" s="24">
        <f>BRPL_EOD!U96-BRPL_ISGS_exbus!U96</f>
        <v>-2.494189895223542E-3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-1.4482908677635464E-3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-3.5769999999999413E-3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-1.6889999999989413E-3</v>
      </c>
      <c r="K97" s="24">
        <f>BRPL_EOD!K97-BRPL_ISGS_exbus!K97</f>
        <v>-1.7717150983571628E-3</v>
      </c>
      <c r="L97" s="24">
        <f>BRPL_EOD!L97-BRPL_ISGS_exbus!L97</f>
        <v>0</v>
      </c>
      <c r="M97" s="24">
        <f>BRPL_EOD!M97-BRPL_ISGS_exbus!M97</f>
        <v>2.2983155536593358E-3</v>
      </c>
      <c r="N97" s="24">
        <f>BRPL_EOD!N97-BRPL_ISGS_exbus!N97</f>
        <v>3.9553343599081359E-3</v>
      </c>
      <c r="O97" s="24">
        <f>BRPL_EOD!O97-BRPL_ISGS_exbus!O97</f>
        <v>3.0194284808118255E-3</v>
      </c>
      <c r="P97" s="24">
        <f>BRPL_EOD!P97-BRPL_ISGS_exbus!P97</f>
        <v>1.152109889311248E-3</v>
      </c>
      <c r="Q97" s="24">
        <f>BRPL_EOD!Q97-BRPL_ISGS_exbus!Q97</f>
        <v>1.7383339432743838E-3</v>
      </c>
      <c r="R97" s="24">
        <f>BRPL_EOD!R97-BRPL_ISGS_exbus!R97</f>
        <v>3.8209943925195944E-3</v>
      </c>
      <c r="S97" s="24">
        <f>BRPL_EOD!S97-BRPL_ISGS_exbus!S97</f>
        <v>2.7648479400745885E-3</v>
      </c>
      <c r="T97" s="24">
        <f>BRPL_EOD!T97-BRPL_ISGS_exbus!T97</f>
        <v>-2.0594765100672152E-3</v>
      </c>
      <c r="U97" s="24">
        <f>BRPL_EOD!U97-BRPL_ISGS_exbus!U97</f>
        <v>-2.494189895223542E-3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-1.4482908677635464E-3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-3.5769999999999413E-3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-1.6889999999989413E-3</v>
      </c>
      <c r="K98" s="24">
        <f>BRPL_EOD!K98-BRPL_ISGS_exbus!K98</f>
        <v>-1.7717150983571628E-3</v>
      </c>
      <c r="L98" s="24">
        <f>BRPL_EOD!L98-BRPL_ISGS_exbus!L98</f>
        <v>0</v>
      </c>
      <c r="M98" s="24">
        <f>BRPL_EOD!M98-BRPL_ISGS_exbus!M98</f>
        <v>2.2983155536593358E-3</v>
      </c>
      <c r="N98" s="24">
        <f>BRPL_EOD!N98-BRPL_ISGS_exbus!N98</f>
        <v>3.9553343599081359E-3</v>
      </c>
      <c r="O98" s="24">
        <f>BRPL_EOD!O98-BRPL_ISGS_exbus!O98</f>
        <v>3.0194284808118255E-3</v>
      </c>
      <c r="P98" s="24">
        <f>BRPL_EOD!P98-BRPL_ISGS_exbus!P98</f>
        <v>1.152109889311248E-3</v>
      </c>
      <c r="Q98" s="24">
        <f>BRPL_EOD!Q98-BRPL_ISGS_exbus!Q98</f>
        <v>1.7383339432743838E-3</v>
      </c>
      <c r="R98" s="24">
        <f>BRPL_EOD!R98-BRPL_ISGS_exbus!R98</f>
        <v>3.8209943925195944E-3</v>
      </c>
      <c r="S98" s="24">
        <f>BRPL_EOD!S98-BRPL_ISGS_exbus!S98</f>
        <v>2.7648479400745885E-3</v>
      </c>
      <c r="T98" s="24">
        <f>BRPL_EOD!T98-BRPL_ISGS_exbus!T98</f>
        <v>-2.0594765100672152E-3</v>
      </c>
      <c r="U98" s="24">
        <f>BRPL_EOD!U98-BRPL_ISGS_exbus!U98</f>
        <v>-2.494189895223542E-3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-1.4482908677635464E-3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-2.5770000000036042E-6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-2.1389999999982257E-6</v>
      </c>
      <c r="K99" s="24">
        <f>BRPL_EOD!K99-BRPL_ISGS_exbus!K99</f>
        <v>-2.1628745599855392E-5</v>
      </c>
      <c r="L99" s="24">
        <f>BRPL_EOD!L99-BRPL_ISGS_exbus!L99</f>
        <v>1.0039078864321205E-6</v>
      </c>
      <c r="M99" s="24">
        <f>BRPL_EOD!M99-BRPL_ISGS_exbus!M99</f>
        <v>7.6808426754393366E-6</v>
      </c>
      <c r="N99" s="24">
        <f>BRPL_EOD!N99-BRPL_ISGS_exbus!N99</f>
        <v>5.0727777682446629E-5</v>
      </c>
      <c r="O99" s="24">
        <f>BRPL_EOD!O99-BRPL_ISGS_exbus!O99</f>
        <v>1.3034342717155312E-5</v>
      </c>
      <c r="P99" s="24">
        <f>BRPL_EOD!P99-BRPL_ISGS_exbus!P99</f>
        <v>4.5448262702363351E-5</v>
      </c>
      <c r="Q99" s="24">
        <f>BRPL_EOD!Q99-BRPL_ISGS_exbus!Q99</f>
        <v>3.0263722840206952E-5</v>
      </c>
      <c r="R99" s="24">
        <f>BRPL_EOD!R99-BRPL_ISGS_exbus!R99</f>
        <v>6.0124379529569172E-5</v>
      </c>
      <c r="S99" s="24">
        <f>BRPL_EOD!S99-BRPL_ISGS_exbus!S99</f>
        <v>3.3708597466486356E-5</v>
      </c>
      <c r="T99" s="24">
        <f>BRPL_EOD!T99-BRPL_ISGS_exbus!T99</f>
        <v>-3.816015950308671E-5</v>
      </c>
      <c r="U99" s="24">
        <f>BRPL_EOD!U99-BRPL_ISGS_exbus!U99</f>
        <v>-3.8328812107524257E-5</v>
      </c>
      <c r="V99" s="24">
        <f>BRPL_EOD!V99-BRPL_ISGS_exbus!V99</f>
        <v>1.1942189212049703E-5</v>
      </c>
      <c r="W99" s="24">
        <f>BRPL_EOD!W99-BRPL_ISGS_exbus!W99</f>
        <v>-2.2229143729146639E-4</v>
      </c>
      <c r="X99" s="24">
        <f>BRPL_EOD!X99-BRPL_ISGS_exbus!X99</f>
        <v>-7.0553113796778533E-5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428.27</v>
      </c>
      <c r="C3" s="196">
        <f>PPCL_NG!P3+PPCL_Spot!P3+GT_NG!P3+GT_Spot!P3+Bawana_NG!P3+Bawana_RLNG!P3+Bawana_Spot!P3</f>
        <v>413.45619060863584</v>
      </c>
      <c r="D3" s="197">
        <f t="shared" ref="D3:D66" si="0">B3-C3</f>
        <v>14.813809391364146</v>
      </c>
      <c r="E3" s="196">
        <f>PPCL_NG!J3+PPCL_Spot!J3+GT_NG!J3+GT_Spot!J3+Bawana_NG!J3+Bawana_RLNG!J3+Bawana_Spot!J3</f>
        <v>132.15</v>
      </c>
      <c r="F3" s="196">
        <f>PPCL_NG!Q3+PPCL_Spot!Q3+GT_NG!Q3+GT_Spot!Q3+Bawana_NG!Q3+Bawana_RLNG!Q3+Bawana_Spot!Q3</f>
        <v>126.13153617825915</v>
      </c>
      <c r="G3" s="197">
        <f t="shared" ref="G3:G66" si="1">E3-F3</f>
        <v>6.0184638217408519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22.840930870455885</v>
      </c>
      <c r="J3" s="197">
        <f t="shared" ref="J3:J66" si="2">H3-I3</f>
        <v>0.64906912954411311</v>
      </c>
      <c r="K3" s="196">
        <f>PPCL_NG!L3+PPCL_Spot!L3+GT_NG!L3+GT_Spot!L3+Bawana_NG!L3+Bawana_RLNG!L3+Bawana_Spot!L3</f>
        <v>112.41</v>
      </c>
      <c r="L3" s="196">
        <f>PPCL_NG!S3+PPCL_Spot!S3+GT_NG!S3+GT_Spot!S3+Bawana_NG!S3+Bawana_RLNG!S3+Bawana_Spot!S3</f>
        <v>109.8782267425008</v>
      </c>
      <c r="M3" s="197">
        <f t="shared" ref="M3:M66" si="3">K3-L3</f>
        <v>2.5317732574991965</v>
      </c>
      <c r="N3" s="196">
        <f>PPCL_NG!M3+PPCL_Spot!M3+GT_NG!M3+GT_Spot!M3+Bawana_NG!M3+Bawana_RLNG!M3+Bawana_Spot!M3</f>
        <v>165.89999999999998</v>
      </c>
      <c r="O3" s="196">
        <f>PPCL_NG!T3+PPCL_Spot!T3+GT_NG!T3+GT_Spot!T3+Bawana_NG!T3+Bawana_RLNG!T3+Bawana_Spot!T3</f>
        <v>158.29311560014833</v>
      </c>
      <c r="P3" s="197">
        <f t="shared" ref="P3:P66" si="4">N3-O3</f>
        <v>7.6068843998516513</v>
      </c>
      <c r="Q3" s="197">
        <f>D3+G3+J3+M3+P3</f>
        <v>31.619999999999958</v>
      </c>
    </row>
    <row r="4" spans="1:17">
      <c r="A4" s="33" t="s">
        <v>46</v>
      </c>
      <c r="B4" s="196">
        <f>PPCL_NG!I4+PPCL_Spot!I4+GT_NG!I4+GT_Spot!I4+Bawana_NG!I4+Bawana_RLNG!I4+Bawana_Spot!I4</f>
        <v>428.27</v>
      </c>
      <c r="C4" s="196">
        <f>PPCL_NG!P4+PPCL_Spot!P4+GT_NG!P4+GT_Spot!P4+Bawana_NG!P4+Bawana_RLNG!P4+Bawana_Spot!P4</f>
        <v>413.45619060863584</v>
      </c>
      <c r="D4" s="197">
        <f t="shared" si="0"/>
        <v>14.813809391364146</v>
      </c>
      <c r="E4" s="196">
        <f>PPCL_NG!J4+PPCL_Spot!J4+GT_NG!J4+GT_Spot!J4+Bawana_NG!J4+Bawana_RLNG!J4+Bawana_Spot!J4</f>
        <v>132.15</v>
      </c>
      <c r="F4" s="196">
        <f>PPCL_NG!Q4+PPCL_Spot!Q4+GT_NG!Q4+GT_Spot!Q4+Bawana_NG!Q4+Bawana_RLNG!Q4+Bawana_Spot!Q4</f>
        <v>126.13153617825915</v>
      </c>
      <c r="G4" s="197">
        <f t="shared" si="1"/>
        <v>6.0184638217408519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22.840930870455885</v>
      </c>
      <c r="J4" s="197">
        <f t="shared" si="2"/>
        <v>0.64906912954411311</v>
      </c>
      <c r="K4" s="196">
        <f>PPCL_NG!L4+PPCL_Spot!L4+GT_NG!L4+GT_Spot!L4+Bawana_NG!L4+Bawana_RLNG!L4+Bawana_Spot!L4</f>
        <v>112.41</v>
      </c>
      <c r="L4" s="196">
        <f>PPCL_NG!S4+PPCL_Spot!S4+GT_NG!S4+GT_Spot!S4+Bawana_NG!S4+Bawana_RLNG!S4+Bawana_Spot!S4</f>
        <v>109.8782267425008</v>
      </c>
      <c r="M4" s="197">
        <f t="shared" si="3"/>
        <v>2.5317732574991965</v>
      </c>
      <c r="N4" s="196">
        <f>PPCL_NG!M4+PPCL_Spot!M4+GT_NG!M4+GT_Spot!M4+Bawana_NG!M4+Bawana_RLNG!M4+Bawana_Spot!M4</f>
        <v>165.89999999999998</v>
      </c>
      <c r="O4" s="196">
        <f>PPCL_NG!T4+PPCL_Spot!T4+GT_NG!T4+GT_Spot!T4+Bawana_NG!T4+Bawana_RLNG!T4+Bawana_Spot!T4</f>
        <v>158.29311560014833</v>
      </c>
      <c r="P4" s="197">
        <f t="shared" si="4"/>
        <v>7.6068843998516513</v>
      </c>
      <c r="Q4" s="197">
        <f t="shared" ref="Q4:Q67" si="5">D4+G4+J4+M4+P4</f>
        <v>31.619999999999958</v>
      </c>
    </row>
    <row r="5" spans="1:17">
      <c r="A5" s="33" t="s">
        <v>47</v>
      </c>
      <c r="B5" s="196">
        <f>PPCL_NG!I5+PPCL_Spot!I5+GT_NG!I5+GT_Spot!I5+Bawana_NG!I5+Bawana_RLNG!I5+Bawana_Spot!I5</f>
        <v>396.27</v>
      </c>
      <c r="C5" s="196">
        <f>PPCL_NG!P5+PPCL_Spot!P5+GT_NG!P5+GT_Spot!P5+Bawana_NG!P5+Bawana_RLNG!P5+Bawana_Spot!P5</f>
        <v>396.40744856845538</v>
      </c>
      <c r="D5" s="197">
        <f t="shared" si="0"/>
        <v>-0.13744856845539744</v>
      </c>
      <c r="E5" s="196">
        <f>PPCL_NG!J5+PPCL_Spot!J5+GT_NG!J5+GT_Spot!J5+Bawana_NG!J5+Bawana_RLNG!J5+Bawana_Spot!J5</f>
        <v>132.15</v>
      </c>
      <c r="F5" s="196">
        <f>PPCL_NG!Q5+PPCL_Spot!Q5+GT_NG!Q5+GT_Spot!Q5+Bawana_NG!Q5+Bawana_RLNG!Q5+Bawana_Spot!Q5</f>
        <v>132.24219640771452</v>
      </c>
      <c r="G5" s="197">
        <f t="shared" si="1"/>
        <v>-9.2196407714510542E-2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112.41</v>
      </c>
      <c r="L5" s="196">
        <f>PPCL_NG!S5+PPCL_Spot!S5+GT_NG!S5+GT_Spot!S5+Bawana_NG!S5+Bawana_RLNG!S5+Bawana_Spot!S5</f>
        <v>112.43359374754579</v>
      </c>
      <c r="M5" s="197">
        <f t="shared" si="3"/>
        <v>-2.3593747545788801E-2</v>
      </c>
      <c r="N5" s="196">
        <f>PPCL_NG!M5+PPCL_Spot!M5+GT_NG!M5+GT_Spot!M5+Bawana_NG!M5+Bawana_RLNG!M5+Bawana_Spot!M5</f>
        <v>165.89999999999998</v>
      </c>
      <c r="O5" s="196">
        <f>PPCL_NG!T5+PPCL_Spot!T5+GT_NG!T5+GT_Spot!T5+Bawana_NG!T5+Bawana_RLNG!T5+Bawana_Spot!T5</f>
        <v>166.02698939237357</v>
      </c>
      <c r="P5" s="197">
        <f t="shared" si="4"/>
        <v>-0.12698939237358786</v>
      </c>
      <c r="Q5" s="197">
        <f t="shared" si="5"/>
        <v>-0.38000000000007006</v>
      </c>
    </row>
    <row r="6" spans="1:17">
      <c r="A6" s="33" t="s">
        <v>48</v>
      </c>
      <c r="B6" s="196">
        <f>PPCL_NG!I6+PPCL_Spot!I6+GT_NG!I6+GT_Spot!I6+Bawana_NG!I6+Bawana_RLNG!I6+Bawana_Spot!I6</f>
        <v>396.27</v>
      </c>
      <c r="C6" s="196">
        <f>PPCL_NG!P6+PPCL_Spot!P6+GT_NG!P6+GT_Spot!P6+Bawana_NG!P6+Bawana_RLNG!P6+Bawana_Spot!P6</f>
        <v>396.40744856845538</v>
      </c>
      <c r="D6" s="197">
        <f t="shared" si="0"/>
        <v>-0.13744856845539744</v>
      </c>
      <c r="E6" s="196">
        <f>PPCL_NG!J6+PPCL_Spot!J6+GT_NG!J6+GT_Spot!J6+Bawana_NG!J6+Bawana_RLNG!J6+Bawana_Spot!J6</f>
        <v>132.15</v>
      </c>
      <c r="F6" s="196">
        <f>PPCL_NG!Q6+PPCL_Spot!Q6+GT_NG!Q6+GT_Spot!Q6+Bawana_NG!Q6+Bawana_RLNG!Q6+Bawana_Spot!Q6</f>
        <v>132.24219640771452</v>
      </c>
      <c r="G6" s="197">
        <f t="shared" si="1"/>
        <v>-9.2196407714510542E-2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112.41</v>
      </c>
      <c r="L6" s="196">
        <f>PPCL_NG!S6+PPCL_Spot!S6+GT_NG!S6+GT_Spot!S6+Bawana_NG!S6+Bawana_RLNG!S6+Bawana_Spot!S6</f>
        <v>112.43359374754579</v>
      </c>
      <c r="M6" s="197">
        <f t="shared" si="3"/>
        <v>-2.3593747545788801E-2</v>
      </c>
      <c r="N6" s="196">
        <f>PPCL_NG!M6+PPCL_Spot!M6+GT_NG!M6+GT_Spot!M6+Bawana_NG!M6+Bawana_RLNG!M6+Bawana_Spot!M6</f>
        <v>165.89999999999998</v>
      </c>
      <c r="O6" s="196">
        <f>PPCL_NG!T6+PPCL_Spot!T6+GT_NG!T6+GT_Spot!T6+Bawana_NG!T6+Bawana_RLNG!T6+Bawana_Spot!T6</f>
        <v>166.02698939237357</v>
      </c>
      <c r="P6" s="197">
        <f t="shared" si="4"/>
        <v>-0.12698939237358786</v>
      </c>
      <c r="Q6" s="197">
        <f t="shared" si="5"/>
        <v>-0.38000000000007006</v>
      </c>
    </row>
    <row r="7" spans="1:17">
      <c r="A7" s="33" t="s">
        <v>49</v>
      </c>
      <c r="B7" s="196">
        <f>PPCL_NG!I7+PPCL_Spot!I7+GT_NG!I7+GT_Spot!I7+Bawana_NG!I7+Bawana_RLNG!I7+Bawana_Spot!I7</f>
        <v>396.27</v>
      </c>
      <c r="C7" s="196">
        <f>PPCL_NG!P7+PPCL_Spot!P7+GT_NG!P7+GT_Spot!P7+Bawana_NG!P7+Bawana_RLNG!P7+Bawana_Spot!P7</f>
        <v>396.40744856845538</v>
      </c>
      <c r="D7" s="197">
        <f t="shared" si="0"/>
        <v>-0.13744856845539744</v>
      </c>
      <c r="E7" s="196">
        <f>PPCL_NG!J7+PPCL_Spot!J7+GT_NG!J7+GT_Spot!J7+Bawana_NG!J7+Bawana_RLNG!J7+Bawana_Spot!J7</f>
        <v>144.15</v>
      </c>
      <c r="F7" s="196">
        <f>PPCL_NG!Q7+PPCL_Spot!Q7+GT_NG!Q7+GT_Spot!Q7+Bawana_NG!Q7+Bawana_RLNG!Q7+Bawana_Spot!Q7</f>
        <v>144.24219640771452</v>
      </c>
      <c r="G7" s="197">
        <f t="shared" si="1"/>
        <v>-9.2196407714510542E-2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112.41</v>
      </c>
      <c r="L7" s="196">
        <f>PPCL_NG!S7+PPCL_Spot!S7+GT_NG!S7+GT_Spot!S7+Bawana_NG!S7+Bawana_RLNG!S7+Bawana_Spot!S7</f>
        <v>112.43359374754579</v>
      </c>
      <c r="M7" s="197">
        <f t="shared" si="3"/>
        <v>-2.3593747545788801E-2</v>
      </c>
      <c r="N7" s="196">
        <f>PPCL_NG!M7+PPCL_Spot!M7+GT_NG!M7+GT_Spot!M7+Bawana_NG!M7+Bawana_RLNG!M7+Bawana_Spot!M7</f>
        <v>165.89999999999998</v>
      </c>
      <c r="O7" s="196">
        <f>PPCL_NG!T7+PPCL_Spot!T7+GT_NG!T7+GT_Spot!T7+Bawana_NG!T7+Bawana_RLNG!T7+Bawana_Spot!T7</f>
        <v>166.02698939237357</v>
      </c>
      <c r="P7" s="197">
        <f t="shared" si="4"/>
        <v>-0.12698939237358786</v>
      </c>
      <c r="Q7" s="197">
        <f t="shared" si="5"/>
        <v>-0.38000000000007006</v>
      </c>
    </row>
    <row r="8" spans="1:17">
      <c r="A8" s="33" t="s">
        <v>50</v>
      </c>
      <c r="B8" s="196">
        <f>PPCL_NG!I8+PPCL_Spot!I8+GT_NG!I8+GT_Spot!I8+Bawana_NG!I8+Bawana_RLNG!I8+Bawana_Spot!I8</f>
        <v>396.27</v>
      </c>
      <c r="C8" s="196">
        <f>PPCL_NG!P8+PPCL_Spot!P8+GT_NG!P8+GT_Spot!P8+Bawana_NG!P8+Bawana_RLNG!P8+Bawana_Spot!P8</f>
        <v>396.40744856845538</v>
      </c>
      <c r="D8" s="197">
        <f t="shared" si="0"/>
        <v>-0.13744856845539744</v>
      </c>
      <c r="E8" s="196">
        <f>PPCL_NG!J8+PPCL_Spot!J8+GT_NG!J8+GT_Spot!J8+Bawana_NG!J8+Bawana_RLNG!J8+Bawana_Spot!J8</f>
        <v>144.15</v>
      </c>
      <c r="F8" s="196">
        <f>PPCL_NG!Q8+PPCL_Spot!Q8+GT_NG!Q8+GT_Spot!Q8+Bawana_NG!Q8+Bawana_RLNG!Q8+Bawana_Spot!Q8</f>
        <v>144.24219640771452</v>
      </c>
      <c r="G8" s="197">
        <f t="shared" si="1"/>
        <v>-9.2196407714510542E-2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112.41</v>
      </c>
      <c r="L8" s="196">
        <f>PPCL_NG!S8+PPCL_Spot!S8+GT_NG!S8+GT_Spot!S8+Bawana_NG!S8+Bawana_RLNG!S8+Bawana_Spot!S8</f>
        <v>112.43359374754579</v>
      </c>
      <c r="M8" s="197">
        <f t="shared" si="3"/>
        <v>-2.3593747545788801E-2</v>
      </c>
      <c r="N8" s="196">
        <f>PPCL_NG!M8+PPCL_Spot!M8+GT_NG!M8+GT_Spot!M8+Bawana_NG!M8+Bawana_RLNG!M8+Bawana_Spot!M8</f>
        <v>165.89999999999998</v>
      </c>
      <c r="O8" s="196">
        <f>PPCL_NG!T8+PPCL_Spot!T8+GT_NG!T8+GT_Spot!T8+Bawana_NG!T8+Bawana_RLNG!T8+Bawana_Spot!T8</f>
        <v>166.02698939237357</v>
      </c>
      <c r="P8" s="197">
        <f t="shared" si="4"/>
        <v>-0.12698939237358786</v>
      </c>
      <c r="Q8" s="197">
        <f t="shared" si="5"/>
        <v>-0.38000000000007006</v>
      </c>
    </row>
    <row r="9" spans="1:17">
      <c r="A9" s="33" t="s">
        <v>51</v>
      </c>
      <c r="B9" s="196">
        <f>PPCL_NG!I9+PPCL_Spot!I9+GT_NG!I9+GT_Spot!I9+Bawana_NG!I9+Bawana_RLNG!I9+Bawana_Spot!I9</f>
        <v>396.27</v>
      </c>
      <c r="C9" s="196">
        <f>PPCL_NG!P9+PPCL_Spot!P9+GT_NG!P9+GT_Spot!P9+Bawana_NG!P9+Bawana_RLNG!P9+Bawana_Spot!P9</f>
        <v>396.40744856845538</v>
      </c>
      <c r="D9" s="197">
        <f t="shared" si="0"/>
        <v>-0.13744856845539744</v>
      </c>
      <c r="E9" s="196">
        <f>PPCL_NG!J9+PPCL_Spot!J9+GT_NG!J9+GT_Spot!J9+Bawana_NG!J9+Bawana_RLNG!J9+Bawana_Spot!J9</f>
        <v>144.15</v>
      </c>
      <c r="F9" s="196">
        <f>PPCL_NG!Q9+PPCL_Spot!Q9+GT_NG!Q9+GT_Spot!Q9+Bawana_NG!Q9+Bawana_RLNG!Q9+Bawana_Spot!Q9</f>
        <v>144.24219640771452</v>
      </c>
      <c r="G9" s="197">
        <f t="shared" si="1"/>
        <v>-9.2196407714510542E-2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112.41</v>
      </c>
      <c r="L9" s="196">
        <f>PPCL_NG!S9+PPCL_Spot!S9+GT_NG!S9+GT_Spot!S9+Bawana_NG!S9+Bawana_RLNG!S9+Bawana_Spot!S9</f>
        <v>112.43359374754579</v>
      </c>
      <c r="M9" s="197">
        <f t="shared" si="3"/>
        <v>-2.3593747545788801E-2</v>
      </c>
      <c r="N9" s="196">
        <f>PPCL_NG!M9+PPCL_Spot!M9+GT_NG!M9+GT_Spot!M9+Bawana_NG!M9+Bawana_RLNG!M9+Bawana_Spot!M9</f>
        <v>165.89999999999998</v>
      </c>
      <c r="O9" s="196">
        <f>PPCL_NG!T9+PPCL_Spot!T9+GT_NG!T9+GT_Spot!T9+Bawana_NG!T9+Bawana_RLNG!T9+Bawana_Spot!T9</f>
        <v>166.02698939237357</v>
      </c>
      <c r="P9" s="197">
        <f t="shared" si="4"/>
        <v>-0.12698939237358786</v>
      </c>
      <c r="Q9" s="197">
        <f t="shared" si="5"/>
        <v>-0.38000000000007006</v>
      </c>
    </row>
    <row r="10" spans="1:17">
      <c r="A10" s="33" t="s">
        <v>52</v>
      </c>
      <c r="B10" s="196">
        <f>PPCL_NG!I10+PPCL_Spot!I10+GT_NG!I10+GT_Spot!I10+Bawana_NG!I10+Bawana_RLNG!I10+Bawana_Spot!I10</f>
        <v>396.27</v>
      </c>
      <c r="C10" s="196">
        <f>PPCL_NG!P10+PPCL_Spot!P10+GT_NG!P10+GT_Spot!P10+Bawana_NG!P10+Bawana_RLNG!P10+Bawana_Spot!P10</f>
        <v>396.40744856845538</v>
      </c>
      <c r="D10" s="197">
        <f t="shared" si="0"/>
        <v>-0.13744856845539744</v>
      </c>
      <c r="E10" s="196">
        <f>PPCL_NG!J10+PPCL_Spot!J10+GT_NG!J10+GT_Spot!J10+Bawana_NG!J10+Bawana_RLNG!J10+Bawana_Spot!J10</f>
        <v>144.15</v>
      </c>
      <c r="F10" s="196">
        <f>PPCL_NG!Q10+PPCL_Spot!Q10+GT_NG!Q10+GT_Spot!Q10+Bawana_NG!Q10+Bawana_RLNG!Q10+Bawana_Spot!Q10</f>
        <v>144.24219640771452</v>
      </c>
      <c r="G10" s="197">
        <f t="shared" si="1"/>
        <v>-9.2196407714510542E-2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112.41</v>
      </c>
      <c r="L10" s="196">
        <f>PPCL_NG!S10+PPCL_Spot!S10+GT_NG!S10+GT_Spot!S10+Bawana_NG!S10+Bawana_RLNG!S10+Bawana_Spot!S10</f>
        <v>112.43359374754579</v>
      </c>
      <c r="M10" s="197">
        <f t="shared" si="3"/>
        <v>-2.3593747545788801E-2</v>
      </c>
      <c r="N10" s="196">
        <f>PPCL_NG!M10+PPCL_Spot!M10+GT_NG!M10+GT_Spot!M10+Bawana_NG!M10+Bawana_RLNG!M10+Bawana_Spot!M10</f>
        <v>165.89999999999998</v>
      </c>
      <c r="O10" s="196">
        <f>PPCL_NG!T10+PPCL_Spot!T10+GT_NG!T10+GT_Spot!T10+Bawana_NG!T10+Bawana_RLNG!T10+Bawana_Spot!T10</f>
        <v>166.02698939237357</v>
      </c>
      <c r="P10" s="197">
        <f t="shared" si="4"/>
        <v>-0.12698939237358786</v>
      </c>
      <c r="Q10" s="197">
        <f t="shared" si="5"/>
        <v>-0.38000000000007006</v>
      </c>
    </row>
    <row r="11" spans="1:17">
      <c r="A11" s="33" t="s">
        <v>53</v>
      </c>
      <c r="B11" s="196">
        <f>PPCL_NG!I11+PPCL_Spot!I11+GT_NG!I11+GT_Spot!I11+Bawana_NG!I11+Bawana_RLNG!I11+Bawana_Spot!I11</f>
        <v>328.32000000000005</v>
      </c>
      <c r="C11" s="196">
        <f>PPCL_NG!P11+PPCL_Spot!P11+GT_NG!P11+GT_Spot!P11+Bawana_NG!P11+Bawana_RLNG!P11+Bawana_Spot!P11</f>
        <v>328.45656082062362</v>
      </c>
      <c r="D11" s="197">
        <f t="shared" si="0"/>
        <v>-0.136560820623572</v>
      </c>
      <c r="E11" s="196">
        <f>PPCL_NG!J11+PPCL_Spot!J11+GT_NG!J11+GT_Spot!J11+Bawana_NG!J11+Bawana_RLNG!J11+Bawana_Spot!J11</f>
        <v>132.15</v>
      </c>
      <c r="F11" s="196">
        <f>PPCL_NG!Q11+PPCL_Spot!Q11+GT_NG!Q11+GT_Spot!Q11+Bawana_NG!Q11+Bawana_RLNG!Q11+Bawana_Spot!Q11</f>
        <v>132.24234519756291</v>
      </c>
      <c r="G11" s="197">
        <f t="shared" si="1"/>
        <v>-9.2345197562906378E-2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23.489787682687414</v>
      </c>
      <c r="J11" s="197">
        <f t="shared" si="2"/>
        <v>2.1231731258453124E-4</v>
      </c>
      <c r="K11" s="196">
        <f>PPCL_NG!L11+PPCL_Spot!L11+GT_NG!L11+GT_Spot!L11+Bawana_NG!L11+Bawana_RLNG!L11+Bawana_Spot!L11</f>
        <v>99.41</v>
      </c>
      <c r="L11" s="196">
        <f>PPCL_NG!S11+PPCL_Spot!S11+GT_NG!S11+GT_Spot!S11+Bawana_NG!S11+Bawana_RLNG!S11+Bawana_Spot!S11</f>
        <v>99.434128592909843</v>
      </c>
      <c r="M11" s="197">
        <f t="shared" si="3"/>
        <v>-2.4128592909846702E-2</v>
      </c>
      <c r="N11" s="196">
        <f>PPCL_NG!M11+PPCL_Spot!M11+GT_NG!M11+GT_Spot!M11+Bawana_NG!M11+Bawana_RLNG!M11+Bawana_Spot!M11</f>
        <v>165.89999999999998</v>
      </c>
      <c r="O11" s="196">
        <f>PPCL_NG!T11+PPCL_Spot!T11+GT_NG!T11+GT_Spot!T11+Bawana_NG!T11+Bawana_RLNG!T11+Bawana_Spot!T11</f>
        <v>166.02717770621624</v>
      </c>
      <c r="P11" s="197">
        <f t="shared" si="4"/>
        <v>-0.12717770621625846</v>
      </c>
      <c r="Q11" s="197">
        <f t="shared" si="5"/>
        <v>-0.37999999999999901</v>
      </c>
    </row>
    <row r="12" spans="1:17">
      <c r="A12" s="33" t="s">
        <v>54</v>
      </c>
      <c r="B12" s="196">
        <f>PPCL_NG!I12+PPCL_Spot!I12+GT_NG!I12+GT_Spot!I12+Bawana_NG!I12+Bawana_RLNG!I12+Bawana_Spot!I12</f>
        <v>328.32000000000005</v>
      </c>
      <c r="C12" s="196">
        <f>PPCL_NG!P12+PPCL_Spot!P12+GT_NG!P12+GT_Spot!P12+Bawana_NG!P12+Bawana_RLNG!P12+Bawana_Spot!P12</f>
        <v>328.45656082062362</v>
      </c>
      <c r="D12" s="197">
        <f t="shared" si="0"/>
        <v>-0.136560820623572</v>
      </c>
      <c r="E12" s="196">
        <f>PPCL_NG!J12+PPCL_Spot!J12+GT_NG!J12+GT_Spot!J12+Bawana_NG!J12+Bawana_RLNG!J12+Bawana_Spot!J12</f>
        <v>132.15</v>
      </c>
      <c r="F12" s="196">
        <f>PPCL_NG!Q12+PPCL_Spot!Q12+GT_NG!Q12+GT_Spot!Q12+Bawana_NG!Q12+Bawana_RLNG!Q12+Bawana_Spot!Q12</f>
        <v>132.24234519756291</v>
      </c>
      <c r="G12" s="197">
        <f t="shared" si="1"/>
        <v>-9.2345197562906378E-2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23.489787682687414</v>
      </c>
      <c r="J12" s="197">
        <f t="shared" si="2"/>
        <v>2.1231731258453124E-4</v>
      </c>
      <c r="K12" s="196">
        <f>PPCL_NG!L12+PPCL_Spot!L12+GT_NG!L12+GT_Spot!L12+Bawana_NG!L12+Bawana_RLNG!L12+Bawana_Spot!L12</f>
        <v>99.41</v>
      </c>
      <c r="L12" s="196">
        <f>PPCL_NG!S12+PPCL_Spot!S12+GT_NG!S12+GT_Spot!S12+Bawana_NG!S12+Bawana_RLNG!S12+Bawana_Spot!S12</f>
        <v>99.434128592909843</v>
      </c>
      <c r="M12" s="197">
        <f t="shared" si="3"/>
        <v>-2.4128592909846702E-2</v>
      </c>
      <c r="N12" s="196">
        <f>PPCL_NG!M12+PPCL_Spot!M12+GT_NG!M12+GT_Spot!M12+Bawana_NG!M12+Bawana_RLNG!M12+Bawana_Spot!M12</f>
        <v>165.89999999999998</v>
      </c>
      <c r="O12" s="196">
        <f>PPCL_NG!T12+PPCL_Spot!T12+GT_NG!T12+GT_Spot!T12+Bawana_NG!T12+Bawana_RLNG!T12+Bawana_Spot!T12</f>
        <v>166.02717770621624</v>
      </c>
      <c r="P12" s="197">
        <f t="shared" si="4"/>
        <v>-0.12717770621625846</v>
      </c>
      <c r="Q12" s="197">
        <f t="shared" si="5"/>
        <v>-0.37999999999999901</v>
      </c>
    </row>
    <row r="13" spans="1:17">
      <c r="A13" s="33" t="s">
        <v>55</v>
      </c>
      <c r="B13" s="196">
        <f>PPCL_NG!I13+PPCL_Spot!I13+GT_NG!I13+GT_Spot!I13+Bawana_NG!I13+Bawana_RLNG!I13+Bawana_Spot!I13</f>
        <v>328.32000000000005</v>
      </c>
      <c r="C13" s="196">
        <f>PPCL_NG!P13+PPCL_Spot!P13+GT_NG!P13+GT_Spot!P13+Bawana_NG!P13+Bawana_RLNG!P13+Bawana_Spot!P13</f>
        <v>328.45656082062362</v>
      </c>
      <c r="D13" s="197">
        <f t="shared" si="0"/>
        <v>-0.136560820623572</v>
      </c>
      <c r="E13" s="196">
        <f>PPCL_NG!J13+PPCL_Spot!J13+GT_NG!J13+GT_Spot!J13+Bawana_NG!J13+Bawana_RLNG!J13+Bawana_Spot!J13</f>
        <v>132.15</v>
      </c>
      <c r="F13" s="196">
        <f>PPCL_NG!Q13+PPCL_Spot!Q13+GT_NG!Q13+GT_Spot!Q13+Bawana_NG!Q13+Bawana_RLNG!Q13+Bawana_Spot!Q13</f>
        <v>132.24234519756291</v>
      </c>
      <c r="G13" s="197">
        <f t="shared" si="1"/>
        <v>-9.2345197562906378E-2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23.489787682687414</v>
      </c>
      <c r="J13" s="197">
        <f t="shared" si="2"/>
        <v>2.1231731258453124E-4</v>
      </c>
      <c r="K13" s="196">
        <f>PPCL_NG!L13+PPCL_Spot!L13+GT_NG!L13+GT_Spot!L13+Bawana_NG!L13+Bawana_RLNG!L13+Bawana_Spot!L13</f>
        <v>99.41</v>
      </c>
      <c r="L13" s="196">
        <f>PPCL_NG!S13+PPCL_Spot!S13+GT_NG!S13+GT_Spot!S13+Bawana_NG!S13+Bawana_RLNG!S13+Bawana_Spot!S13</f>
        <v>99.434128592909843</v>
      </c>
      <c r="M13" s="197">
        <f t="shared" si="3"/>
        <v>-2.4128592909846702E-2</v>
      </c>
      <c r="N13" s="196">
        <f>PPCL_NG!M13+PPCL_Spot!M13+GT_NG!M13+GT_Spot!M13+Bawana_NG!M13+Bawana_RLNG!M13+Bawana_Spot!M13</f>
        <v>165.89999999999998</v>
      </c>
      <c r="O13" s="196">
        <f>PPCL_NG!T13+PPCL_Spot!T13+GT_NG!T13+GT_Spot!T13+Bawana_NG!T13+Bawana_RLNG!T13+Bawana_Spot!T13</f>
        <v>166.02717770621624</v>
      </c>
      <c r="P13" s="197">
        <f t="shared" si="4"/>
        <v>-0.12717770621625846</v>
      </c>
      <c r="Q13" s="197">
        <f t="shared" si="5"/>
        <v>-0.37999999999999901</v>
      </c>
    </row>
    <row r="14" spans="1:17">
      <c r="A14" s="33" t="s">
        <v>56</v>
      </c>
      <c r="B14" s="196">
        <f>PPCL_NG!I14+PPCL_Spot!I14+GT_NG!I14+GT_Spot!I14+Bawana_NG!I14+Bawana_RLNG!I14+Bawana_Spot!I14</f>
        <v>328.32000000000005</v>
      </c>
      <c r="C14" s="196">
        <f>PPCL_NG!P14+PPCL_Spot!P14+GT_NG!P14+GT_Spot!P14+Bawana_NG!P14+Bawana_RLNG!P14+Bawana_Spot!P14</f>
        <v>328.45656082062362</v>
      </c>
      <c r="D14" s="197">
        <f t="shared" si="0"/>
        <v>-0.136560820623572</v>
      </c>
      <c r="E14" s="196">
        <f>PPCL_NG!J14+PPCL_Spot!J14+GT_NG!J14+GT_Spot!J14+Bawana_NG!J14+Bawana_RLNG!J14+Bawana_Spot!J14</f>
        <v>132.15</v>
      </c>
      <c r="F14" s="196">
        <f>PPCL_NG!Q14+PPCL_Spot!Q14+GT_NG!Q14+GT_Spot!Q14+Bawana_NG!Q14+Bawana_RLNG!Q14+Bawana_Spot!Q14</f>
        <v>132.24234519756291</v>
      </c>
      <c r="G14" s="197">
        <f t="shared" si="1"/>
        <v>-9.2345197562906378E-2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23.489787682687414</v>
      </c>
      <c r="J14" s="197">
        <f t="shared" si="2"/>
        <v>2.1231731258453124E-4</v>
      </c>
      <c r="K14" s="196">
        <f>PPCL_NG!L14+PPCL_Spot!L14+GT_NG!L14+GT_Spot!L14+Bawana_NG!L14+Bawana_RLNG!L14+Bawana_Spot!L14</f>
        <v>99.41</v>
      </c>
      <c r="L14" s="196">
        <f>PPCL_NG!S14+PPCL_Spot!S14+GT_NG!S14+GT_Spot!S14+Bawana_NG!S14+Bawana_RLNG!S14+Bawana_Spot!S14</f>
        <v>99.434128592909843</v>
      </c>
      <c r="M14" s="197">
        <f t="shared" si="3"/>
        <v>-2.4128592909846702E-2</v>
      </c>
      <c r="N14" s="196">
        <f>PPCL_NG!M14+PPCL_Spot!M14+GT_NG!M14+GT_Spot!M14+Bawana_NG!M14+Bawana_RLNG!M14+Bawana_Spot!M14</f>
        <v>165.89999999999998</v>
      </c>
      <c r="O14" s="196">
        <f>PPCL_NG!T14+PPCL_Spot!T14+GT_NG!T14+GT_Spot!T14+Bawana_NG!T14+Bawana_RLNG!T14+Bawana_Spot!T14</f>
        <v>166.02717770621624</v>
      </c>
      <c r="P14" s="197">
        <f t="shared" si="4"/>
        <v>-0.12717770621625846</v>
      </c>
      <c r="Q14" s="197">
        <f t="shared" si="5"/>
        <v>-0.37999999999999901</v>
      </c>
    </row>
    <row r="15" spans="1:17">
      <c r="A15" s="33" t="s">
        <v>57</v>
      </c>
      <c r="B15" s="196">
        <f>PPCL_NG!I15+PPCL_Spot!I15+GT_NG!I15+GT_Spot!I15+Bawana_NG!I15+Bawana_RLNG!I15+Bawana_Spot!I15</f>
        <v>328.32000000000005</v>
      </c>
      <c r="C15" s="196">
        <f>PPCL_NG!P15+PPCL_Spot!P15+GT_NG!P15+GT_Spot!P15+Bawana_NG!P15+Bawana_RLNG!P15+Bawana_Spot!P15</f>
        <v>328.45656082062362</v>
      </c>
      <c r="D15" s="197">
        <f t="shared" si="0"/>
        <v>-0.136560820623572</v>
      </c>
      <c r="E15" s="196">
        <f>PPCL_NG!J15+PPCL_Spot!J15+GT_NG!J15+GT_Spot!J15+Bawana_NG!J15+Bawana_RLNG!J15+Bawana_Spot!J15</f>
        <v>132.15</v>
      </c>
      <c r="F15" s="196">
        <f>PPCL_NG!Q15+PPCL_Spot!Q15+GT_NG!Q15+GT_Spot!Q15+Bawana_NG!Q15+Bawana_RLNG!Q15+Bawana_Spot!Q15</f>
        <v>132.24234519756291</v>
      </c>
      <c r="G15" s="197">
        <f t="shared" si="1"/>
        <v>-9.2345197562906378E-2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23.489787682687414</v>
      </c>
      <c r="J15" s="197">
        <f t="shared" si="2"/>
        <v>2.1231731258453124E-4</v>
      </c>
      <c r="K15" s="196">
        <f>PPCL_NG!L15+PPCL_Spot!L15+GT_NG!L15+GT_Spot!L15+Bawana_NG!L15+Bawana_RLNG!L15+Bawana_Spot!L15</f>
        <v>99.41</v>
      </c>
      <c r="L15" s="196">
        <f>PPCL_NG!S15+PPCL_Spot!S15+GT_NG!S15+GT_Spot!S15+Bawana_NG!S15+Bawana_RLNG!S15+Bawana_Spot!S15</f>
        <v>99.434128592909843</v>
      </c>
      <c r="M15" s="197">
        <f t="shared" si="3"/>
        <v>-2.4128592909846702E-2</v>
      </c>
      <c r="N15" s="196">
        <f>PPCL_NG!M15+PPCL_Spot!M15+GT_NG!M15+GT_Spot!M15+Bawana_NG!M15+Bawana_RLNG!M15+Bawana_Spot!M15</f>
        <v>165.89999999999998</v>
      </c>
      <c r="O15" s="196">
        <f>PPCL_NG!T15+PPCL_Spot!T15+GT_NG!T15+GT_Spot!T15+Bawana_NG!T15+Bawana_RLNG!T15+Bawana_Spot!T15</f>
        <v>166.02717770621624</v>
      </c>
      <c r="P15" s="197">
        <f t="shared" si="4"/>
        <v>-0.12717770621625846</v>
      </c>
      <c r="Q15" s="197">
        <f t="shared" si="5"/>
        <v>-0.37999999999999901</v>
      </c>
    </row>
    <row r="16" spans="1:17">
      <c r="A16" s="33" t="s">
        <v>58</v>
      </c>
      <c r="B16" s="196">
        <f>PPCL_NG!I16+PPCL_Spot!I16+GT_NG!I16+GT_Spot!I16+Bawana_NG!I16+Bawana_RLNG!I16+Bawana_Spot!I16</f>
        <v>328.32000000000005</v>
      </c>
      <c r="C16" s="196">
        <f>PPCL_NG!P16+PPCL_Spot!P16+GT_NG!P16+GT_Spot!P16+Bawana_NG!P16+Bawana_RLNG!P16+Bawana_Spot!P16</f>
        <v>328.45656082062362</v>
      </c>
      <c r="D16" s="197">
        <f t="shared" si="0"/>
        <v>-0.136560820623572</v>
      </c>
      <c r="E16" s="196">
        <f>PPCL_NG!J16+PPCL_Spot!J16+GT_NG!J16+GT_Spot!J16+Bawana_NG!J16+Bawana_RLNG!J16+Bawana_Spot!J16</f>
        <v>132.15</v>
      </c>
      <c r="F16" s="196">
        <f>PPCL_NG!Q16+PPCL_Spot!Q16+GT_NG!Q16+GT_Spot!Q16+Bawana_NG!Q16+Bawana_RLNG!Q16+Bawana_Spot!Q16</f>
        <v>132.24234519756291</v>
      </c>
      <c r="G16" s="197">
        <f t="shared" si="1"/>
        <v>-9.2345197562906378E-2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23.489787682687414</v>
      </c>
      <c r="J16" s="197">
        <f t="shared" si="2"/>
        <v>2.1231731258453124E-4</v>
      </c>
      <c r="K16" s="196">
        <f>PPCL_NG!L16+PPCL_Spot!L16+GT_NG!L16+GT_Spot!L16+Bawana_NG!L16+Bawana_RLNG!L16+Bawana_Spot!L16</f>
        <v>99.41</v>
      </c>
      <c r="L16" s="196">
        <f>PPCL_NG!S16+PPCL_Spot!S16+GT_NG!S16+GT_Spot!S16+Bawana_NG!S16+Bawana_RLNG!S16+Bawana_Spot!S16</f>
        <v>99.434128592909843</v>
      </c>
      <c r="M16" s="197">
        <f t="shared" si="3"/>
        <v>-2.4128592909846702E-2</v>
      </c>
      <c r="N16" s="196">
        <f>PPCL_NG!M16+PPCL_Spot!M16+GT_NG!M16+GT_Spot!M16+Bawana_NG!M16+Bawana_RLNG!M16+Bawana_Spot!M16</f>
        <v>165.89999999999998</v>
      </c>
      <c r="O16" s="196">
        <f>PPCL_NG!T16+PPCL_Spot!T16+GT_NG!T16+GT_Spot!T16+Bawana_NG!T16+Bawana_RLNG!T16+Bawana_Spot!T16</f>
        <v>166.02717770621624</v>
      </c>
      <c r="P16" s="197">
        <f t="shared" si="4"/>
        <v>-0.12717770621625846</v>
      </c>
      <c r="Q16" s="197">
        <f t="shared" si="5"/>
        <v>-0.37999999999999901</v>
      </c>
    </row>
    <row r="17" spans="1:17">
      <c r="A17" s="33" t="s">
        <v>59</v>
      </c>
      <c r="B17" s="196">
        <f>PPCL_NG!I17+PPCL_Spot!I17+GT_NG!I17+GT_Spot!I17+Bawana_NG!I17+Bawana_RLNG!I17+Bawana_Spot!I17</f>
        <v>328.32000000000005</v>
      </c>
      <c r="C17" s="196">
        <f>PPCL_NG!P17+PPCL_Spot!P17+GT_NG!P17+GT_Spot!P17+Bawana_NG!P17+Bawana_RLNG!P17+Bawana_Spot!P17</f>
        <v>328.45656082062362</v>
      </c>
      <c r="D17" s="197">
        <f t="shared" si="0"/>
        <v>-0.136560820623572</v>
      </c>
      <c r="E17" s="196">
        <f>PPCL_NG!J17+PPCL_Spot!J17+GT_NG!J17+GT_Spot!J17+Bawana_NG!J17+Bawana_RLNG!J17+Bawana_Spot!J17</f>
        <v>132.15</v>
      </c>
      <c r="F17" s="196">
        <f>PPCL_NG!Q17+PPCL_Spot!Q17+GT_NG!Q17+GT_Spot!Q17+Bawana_NG!Q17+Bawana_RLNG!Q17+Bawana_Spot!Q17</f>
        <v>132.24234519756291</v>
      </c>
      <c r="G17" s="197">
        <f t="shared" si="1"/>
        <v>-9.2345197562906378E-2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23.489787682687414</v>
      </c>
      <c r="J17" s="197">
        <f t="shared" si="2"/>
        <v>2.1231731258453124E-4</v>
      </c>
      <c r="K17" s="196">
        <f>PPCL_NG!L17+PPCL_Spot!L17+GT_NG!L17+GT_Spot!L17+Bawana_NG!L17+Bawana_RLNG!L17+Bawana_Spot!L17</f>
        <v>99.41</v>
      </c>
      <c r="L17" s="196">
        <f>PPCL_NG!S17+PPCL_Spot!S17+GT_NG!S17+GT_Spot!S17+Bawana_NG!S17+Bawana_RLNG!S17+Bawana_Spot!S17</f>
        <v>99.434128592909843</v>
      </c>
      <c r="M17" s="197">
        <f t="shared" si="3"/>
        <v>-2.4128592909846702E-2</v>
      </c>
      <c r="N17" s="196">
        <f>PPCL_NG!M17+PPCL_Spot!M17+GT_NG!M17+GT_Spot!M17+Bawana_NG!M17+Bawana_RLNG!M17+Bawana_Spot!M17</f>
        <v>165.89999999999998</v>
      </c>
      <c r="O17" s="196">
        <f>PPCL_NG!T17+PPCL_Spot!T17+GT_NG!T17+GT_Spot!T17+Bawana_NG!T17+Bawana_RLNG!T17+Bawana_Spot!T17</f>
        <v>166.02717770621624</v>
      </c>
      <c r="P17" s="197">
        <f t="shared" si="4"/>
        <v>-0.12717770621625846</v>
      </c>
      <c r="Q17" s="197">
        <f t="shared" si="5"/>
        <v>-0.37999999999999901</v>
      </c>
    </row>
    <row r="18" spans="1:17">
      <c r="A18" s="33" t="s">
        <v>60</v>
      </c>
      <c r="B18" s="196">
        <f>PPCL_NG!I18+PPCL_Spot!I18+GT_NG!I18+GT_Spot!I18+Bawana_NG!I18+Bawana_RLNG!I18+Bawana_Spot!I18</f>
        <v>328.32000000000005</v>
      </c>
      <c r="C18" s="196">
        <f>PPCL_NG!P18+PPCL_Spot!P18+GT_NG!P18+GT_Spot!P18+Bawana_NG!P18+Bawana_RLNG!P18+Bawana_Spot!P18</f>
        <v>328.45656082062362</v>
      </c>
      <c r="D18" s="197">
        <f t="shared" si="0"/>
        <v>-0.136560820623572</v>
      </c>
      <c r="E18" s="196">
        <f>PPCL_NG!J18+PPCL_Spot!J18+GT_NG!J18+GT_Spot!J18+Bawana_NG!J18+Bawana_RLNG!J18+Bawana_Spot!J18</f>
        <v>132.15</v>
      </c>
      <c r="F18" s="196">
        <f>PPCL_NG!Q18+PPCL_Spot!Q18+GT_NG!Q18+GT_Spot!Q18+Bawana_NG!Q18+Bawana_RLNG!Q18+Bawana_Spot!Q18</f>
        <v>132.24234519756291</v>
      </c>
      <c r="G18" s="197">
        <f t="shared" si="1"/>
        <v>-9.2345197562906378E-2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23.489787682687414</v>
      </c>
      <c r="J18" s="197">
        <f t="shared" si="2"/>
        <v>2.1231731258453124E-4</v>
      </c>
      <c r="K18" s="196">
        <f>PPCL_NG!L18+PPCL_Spot!L18+GT_NG!L18+GT_Spot!L18+Bawana_NG!L18+Bawana_RLNG!L18+Bawana_Spot!L18</f>
        <v>99.41</v>
      </c>
      <c r="L18" s="196">
        <f>PPCL_NG!S18+PPCL_Spot!S18+GT_NG!S18+GT_Spot!S18+Bawana_NG!S18+Bawana_RLNG!S18+Bawana_Spot!S18</f>
        <v>99.434128592909843</v>
      </c>
      <c r="M18" s="197">
        <f t="shared" si="3"/>
        <v>-2.4128592909846702E-2</v>
      </c>
      <c r="N18" s="196">
        <f>PPCL_NG!M18+PPCL_Spot!M18+GT_NG!M18+GT_Spot!M18+Bawana_NG!M18+Bawana_RLNG!M18+Bawana_Spot!M18</f>
        <v>165.89999999999998</v>
      </c>
      <c r="O18" s="196">
        <f>PPCL_NG!T18+PPCL_Spot!T18+GT_NG!T18+GT_Spot!T18+Bawana_NG!T18+Bawana_RLNG!T18+Bawana_Spot!T18</f>
        <v>166.02717770621624</v>
      </c>
      <c r="P18" s="197">
        <f t="shared" si="4"/>
        <v>-0.12717770621625846</v>
      </c>
      <c r="Q18" s="197">
        <f t="shared" si="5"/>
        <v>-0.37999999999999901</v>
      </c>
    </row>
    <row r="19" spans="1:17">
      <c r="A19" s="33" t="s">
        <v>61</v>
      </c>
      <c r="B19" s="196">
        <f>PPCL_NG!I19+PPCL_Spot!I19+GT_NG!I19+GT_Spot!I19+Bawana_NG!I19+Bawana_RLNG!I19+Bawana_Spot!I19</f>
        <v>328.32000000000005</v>
      </c>
      <c r="C19" s="196">
        <f>PPCL_NG!P19+PPCL_Spot!P19+GT_NG!P19+GT_Spot!P19+Bawana_NG!P19+Bawana_RLNG!P19+Bawana_Spot!P19</f>
        <v>328.45656082062362</v>
      </c>
      <c r="D19" s="197">
        <f t="shared" si="0"/>
        <v>-0.136560820623572</v>
      </c>
      <c r="E19" s="196">
        <f>PPCL_NG!J19+PPCL_Spot!J19+GT_NG!J19+GT_Spot!J19+Bawana_NG!J19+Bawana_RLNG!J19+Bawana_Spot!J19</f>
        <v>132.15</v>
      </c>
      <c r="F19" s="196">
        <f>PPCL_NG!Q19+PPCL_Spot!Q19+GT_NG!Q19+GT_Spot!Q19+Bawana_NG!Q19+Bawana_RLNG!Q19+Bawana_Spot!Q19</f>
        <v>132.24234519756291</v>
      </c>
      <c r="G19" s="197">
        <f t="shared" si="1"/>
        <v>-9.2345197562906378E-2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23.489787682687414</v>
      </c>
      <c r="J19" s="197">
        <f t="shared" si="2"/>
        <v>2.1231731258453124E-4</v>
      </c>
      <c r="K19" s="196">
        <f>PPCL_NG!L19+PPCL_Spot!L19+GT_NG!L19+GT_Spot!L19+Bawana_NG!L19+Bawana_RLNG!L19+Bawana_Spot!L19</f>
        <v>99.41</v>
      </c>
      <c r="L19" s="196">
        <f>PPCL_NG!S19+PPCL_Spot!S19+GT_NG!S19+GT_Spot!S19+Bawana_NG!S19+Bawana_RLNG!S19+Bawana_Spot!S19</f>
        <v>99.434128592909843</v>
      </c>
      <c r="M19" s="197">
        <f t="shared" si="3"/>
        <v>-2.4128592909846702E-2</v>
      </c>
      <c r="N19" s="196">
        <f>PPCL_NG!M19+PPCL_Spot!M19+GT_NG!M19+GT_Spot!M19+Bawana_NG!M19+Bawana_RLNG!M19+Bawana_Spot!M19</f>
        <v>165.89999999999998</v>
      </c>
      <c r="O19" s="196">
        <f>PPCL_NG!T19+PPCL_Spot!T19+GT_NG!T19+GT_Spot!T19+Bawana_NG!T19+Bawana_RLNG!T19+Bawana_Spot!T19</f>
        <v>166.02717770621624</v>
      </c>
      <c r="P19" s="197">
        <f t="shared" si="4"/>
        <v>-0.12717770621625846</v>
      </c>
      <c r="Q19" s="197">
        <f t="shared" si="5"/>
        <v>-0.37999999999999901</v>
      </c>
    </row>
    <row r="20" spans="1:17">
      <c r="A20" s="33" t="s">
        <v>62</v>
      </c>
      <c r="B20" s="196">
        <f>PPCL_NG!I20+PPCL_Spot!I20+GT_NG!I20+GT_Spot!I20+Bawana_NG!I20+Bawana_RLNG!I20+Bawana_Spot!I20</f>
        <v>328.68</v>
      </c>
      <c r="C20" s="196">
        <f>PPCL_NG!P20+PPCL_Spot!P20+GT_NG!P20+GT_Spot!P20+Bawana_NG!P20+Bawana_RLNG!P20+Bawana_Spot!P20</f>
        <v>328.8238728563885</v>
      </c>
      <c r="D20" s="197">
        <f t="shared" si="0"/>
        <v>-0.14387285638849789</v>
      </c>
      <c r="E20" s="196">
        <f>PPCL_NG!J20+PPCL_Spot!J20+GT_NG!J20+GT_Spot!J20+Bawana_NG!J20+Bawana_RLNG!J20+Bawana_Spot!J20</f>
        <v>132.38999999999999</v>
      </c>
      <c r="F20" s="196">
        <f>PPCL_NG!Q20+PPCL_Spot!Q20+GT_NG!Q20+GT_Spot!Q20+Bawana_NG!Q20+Bawana_RLNG!Q20+Bawana_Spot!Q20</f>
        <v>132.48722069100594</v>
      </c>
      <c r="G20" s="197">
        <f t="shared" si="1"/>
        <v>-9.7220691005958315E-2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23.489787682687414</v>
      </c>
      <c r="J20" s="197">
        <f t="shared" si="2"/>
        <v>2.1231731258453124E-4</v>
      </c>
      <c r="K20" s="196">
        <f>PPCL_NG!L20+PPCL_Spot!L20+GT_NG!L20+GT_Spot!L20+Bawana_NG!L20+Bawana_RLNG!L20+Bawana_Spot!L20</f>
        <v>99.47</v>
      </c>
      <c r="L20" s="196">
        <f>PPCL_NG!S20+PPCL_Spot!S20+GT_NG!S20+GT_Spot!S20+Bawana_NG!S20+Bawana_RLNG!S20+Bawana_Spot!S20</f>
        <v>99.495364930065705</v>
      </c>
      <c r="M20" s="197">
        <f t="shared" si="3"/>
        <v>-2.5364930065705948E-2</v>
      </c>
      <c r="N20" s="196">
        <f>PPCL_NG!M20+PPCL_Spot!M20+GT_NG!M20+GT_Spot!M20+Bawana_NG!M20+Bawana_RLNG!M20+Bawana_Spot!M20</f>
        <v>166.22</v>
      </c>
      <c r="O20" s="196">
        <f>PPCL_NG!T20+PPCL_Spot!T20+GT_NG!T20+GT_Spot!T20+Bawana_NG!T20+Bawana_RLNG!T20+Bawana_Spot!T20</f>
        <v>166.35375383985243</v>
      </c>
      <c r="P20" s="197">
        <f t="shared" si="4"/>
        <v>-0.13375383985243161</v>
      </c>
      <c r="Q20" s="197">
        <f t="shared" si="5"/>
        <v>-0.40000000000000924</v>
      </c>
    </row>
    <row r="21" spans="1:17">
      <c r="A21" s="33" t="s">
        <v>63</v>
      </c>
      <c r="B21" s="196">
        <f>PPCL_NG!I21+PPCL_Spot!I21+GT_NG!I21+GT_Spot!I21+Bawana_NG!I21+Bawana_RLNG!I21+Bawana_Spot!I21</f>
        <v>328.68</v>
      </c>
      <c r="C21" s="196">
        <f>PPCL_NG!P21+PPCL_Spot!P21+GT_NG!P21+GT_Spot!P21+Bawana_NG!P21+Bawana_RLNG!P21+Bawana_Spot!P21</f>
        <v>328.8238728563885</v>
      </c>
      <c r="D21" s="197">
        <f t="shared" si="0"/>
        <v>-0.14387285638849789</v>
      </c>
      <c r="E21" s="196">
        <f>PPCL_NG!J21+PPCL_Spot!J21+GT_NG!J21+GT_Spot!J21+Bawana_NG!J21+Bawana_RLNG!J21+Bawana_Spot!J21</f>
        <v>132.38999999999999</v>
      </c>
      <c r="F21" s="196">
        <f>PPCL_NG!Q21+PPCL_Spot!Q21+GT_NG!Q21+GT_Spot!Q21+Bawana_NG!Q21+Bawana_RLNG!Q21+Bawana_Spot!Q21</f>
        <v>132.48722069100594</v>
      </c>
      <c r="G21" s="197">
        <f t="shared" si="1"/>
        <v>-9.7220691005958315E-2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23.489787682687414</v>
      </c>
      <c r="J21" s="197">
        <f t="shared" si="2"/>
        <v>2.1231731258453124E-4</v>
      </c>
      <c r="K21" s="196">
        <f>PPCL_NG!L21+PPCL_Spot!L21+GT_NG!L21+GT_Spot!L21+Bawana_NG!L21+Bawana_RLNG!L21+Bawana_Spot!L21</f>
        <v>99.47</v>
      </c>
      <c r="L21" s="196">
        <f>PPCL_NG!S21+PPCL_Spot!S21+GT_NG!S21+GT_Spot!S21+Bawana_NG!S21+Bawana_RLNG!S21+Bawana_Spot!S21</f>
        <v>99.495364930065705</v>
      </c>
      <c r="M21" s="197">
        <f t="shared" si="3"/>
        <v>-2.5364930065705948E-2</v>
      </c>
      <c r="N21" s="196">
        <f>PPCL_NG!M21+PPCL_Spot!M21+GT_NG!M21+GT_Spot!M21+Bawana_NG!M21+Bawana_RLNG!M21+Bawana_Spot!M21</f>
        <v>166.22</v>
      </c>
      <c r="O21" s="196">
        <f>PPCL_NG!T21+PPCL_Spot!T21+GT_NG!T21+GT_Spot!T21+Bawana_NG!T21+Bawana_RLNG!T21+Bawana_Spot!T21</f>
        <v>166.35375383985243</v>
      </c>
      <c r="P21" s="197">
        <f t="shared" si="4"/>
        <v>-0.13375383985243161</v>
      </c>
      <c r="Q21" s="197">
        <f t="shared" si="5"/>
        <v>-0.40000000000000924</v>
      </c>
    </row>
    <row r="22" spans="1:17">
      <c r="A22" s="33" t="s">
        <v>64</v>
      </c>
      <c r="B22" s="196">
        <f>PPCL_NG!I22+PPCL_Spot!I22+GT_NG!I22+GT_Spot!I22+Bawana_NG!I22+Bawana_RLNG!I22+Bawana_Spot!I22</f>
        <v>328.68</v>
      </c>
      <c r="C22" s="196">
        <f>PPCL_NG!P22+PPCL_Spot!P22+GT_NG!P22+GT_Spot!P22+Bawana_NG!P22+Bawana_RLNG!P22+Bawana_Spot!P22</f>
        <v>328.8238728563885</v>
      </c>
      <c r="D22" s="197">
        <f t="shared" si="0"/>
        <v>-0.14387285638849789</v>
      </c>
      <c r="E22" s="196">
        <f>PPCL_NG!J22+PPCL_Spot!J22+GT_NG!J22+GT_Spot!J22+Bawana_NG!J22+Bawana_RLNG!J22+Bawana_Spot!J22</f>
        <v>132.38999999999999</v>
      </c>
      <c r="F22" s="196">
        <f>PPCL_NG!Q22+PPCL_Spot!Q22+GT_NG!Q22+GT_Spot!Q22+Bawana_NG!Q22+Bawana_RLNG!Q22+Bawana_Spot!Q22</f>
        <v>132.48722069100594</v>
      </c>
      <c r="G22" s="197">
        <f t="shared" si="1"/>
        <v>-9.7220691005958315E-2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23.489787682687414</v>
      </c>
      <c r="J22" s="197">
        <f t="shared" si="2"/>
        <v>2.1231731258453124E-4</v>
      </c>
      <c r="K22" s="196">
        <f>PPCL_NG!L22+PPCL_Spot!L22+GT_NG!L22+GT_Spot!L22+Bawana_NG!L22+Bawana_RLNG!L22+Bawana_Spot!L22</f>
        <v>99.47</v>
      </c>
      <c r="L22" s="196">
        <f>PPCL_NG!S22+PPCL_Spot!S22+GT_NG!S22+GT_Spot!S22+Bawana_NG!S22+Bawana_RLNG!S22+Bawana_Spot!S22</f>
        <v>99.495364930065705</v>
      </c>
      <c r="M22" s="197">
        <f t="shared" si="3"/>
        <v>-2.5364930065705948E-2</v>
      </c>
      <c r="N22" s="196">
        <f>PPCL_NG!M22+PPCL_Spot!M22+GT_NG!M22+GT_Spot!M22+Bawana_NG!M22+Bawana_RLNG!M22+Bawana_Spot!M22</f>
        <v>166.22</v>
      </c>
      <c r="O22" s="196">
        <f>PPCL_NG!T22+PPCL_Spot!T22+GT_NG!T22+GT_Spot!T22+Bawana_NG!T22+Bawana_RLNG!T22+Bawana_Spot!T22</f>
        <v>166.35375383985243</v>
      </c>
      <c r="P22" s="197">
        <f t="shared" si="4"/>
        <v>-0.13375383985243161</v>
      </c>
      <c r="Q22" s="197">
        <f t="shared" si="5"/>
        <v>-0.40000000000000924</v>
      </c>
    </row>
    <row r="23" spans="1:17">
      <c r="A23" s="33" t="s">
        <v>65</v>
      </c>
      <c r="B23" s="196">
        <f>PPCL_NG!I23+PPCL_Spot!I23+GT_NG!I23+GT_Spot!I23+Bawana_NG!I23+Bawana_RLNG!I23+Bawana_Spot!I23</f>
        <v>328.68</v>
      </c>
      <c r="C23" s="196">
        <f>PPCL_NG!P23+PPCL_Spot!P23+GT_NG!P23+GT_Spot!P23+Bawana_NG!P23+Bawana_RLNG!P23+Bawana_Spot!P23</f>
        <v>328.82376186429974</v>
      </c>
      <c r="D23" s="197">
        <f t="shared" si="0"/>
        <v>-0.14376186429973359</v>
      </c>
      <c r="E23" s="196">
        <f>PPCL_NG!J23+PPCL_Spot!J23+GT_NG!J23+GT_Spot!J23+Bawana_NG!J23+Bawana_RLNG!J23+Bawana_Spot!J23</f>
        <v>122.39</v>
      </c>
      <c r="F23" s="196">
        <f>PPCL_NG!Q23+PPCL_Spot!Q23+GT_NG!Q23+GT_Spot!Q23+Bawana_NG!Q23+Bawana_RLNG!Q23+Bawana_Spot!Q23</f>
        <v>122.48754714349418</v>
      </c>
      <c r="G23" s="197">
        <f t="shared" si="1"/>
        <v>-9.7547143494182365E-2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23.489782867340864</v>
      </c>
      <c r="J23" s="197">
        <f t="shared" si="2"/>
        <v>2.1713265913447799E-4</v>
      </c>
      <c r="K23" s="196">
        <f>PPCL_NG!L23+PPCL_Spot!L23+GT_NG!L23+GT_Spot!L23+Bawana_NG!L23+Bawana_RLNG!L23+Bawana_Spot!L23</f>
        <v>103.37</v>
      </c>
      <c r="L23" s="196">
        <f>PPCL_NG!S23+PPCL_Spot!S23+GT_NG!S23+GT_Spot!S23+Bawana_NG!S23+Bawana_RLNG!S23+Bawana_Spot!S23</f>
        <v>103.39521168163486</v>
      </c>
      <c r="M23" s="197">
        <f t="shared" si="3"/>
        <v>-2.5211681634857541E-2</v>
      </c>
      <c r="N23" s="196">
        <f>PPCL_NG!M23+PPCL_Spot!M23+GT_NG!M23+GT_Spot!M23+Bawana_NG!M23+Bawana_RLNG!M23+Bawana_Spot!M23</f>
        <v>166.22</v>
      </c>
      <c r="O23" s="196">
        <f>PPCL_NG!T23+PPCL_Spot!T23+GT_NG!T23+GT_Spot!T23+Bawana_NG!T23+Bawana_RLNG!T23+Bawana_Spot!T23</f>
        <v>166.35369644323032</v>
      </c>
      <c r="P23" s="197">
        <f t="shared" si="4"/>
        <v>-0.13369644323032048</v>
      </c>
      <c r="Q23" s="197">
        <f t="shared" si="5"/>
        <v>-0.3999999999999595</v>
      </c>
    </row>
    <row r="24" spans="1:17">
      <c r="A24" s="33" t="s">
        <v>66</v>
      </c>
      <c r="B24" s="196">
        <f>PPCL_NG!I24+PPCL_Spot!I24+GT_NG!I24+GT_Spot!I24+Bawana_NG!I24+Bawana_RLNG!I24+Bawana_Spot!I24</f>
        <v>328.68</v>
      </c>
      <c r="C24" s="196">
        <f>PPCL_NG!P24+PPCL_Spot!P24+GT_NG!P24+GT_Spot!P24+Bawana_NG!P24+Bawana_RLNG!P24+Bawana_Spot!P24</f>
        <v>328.8238728563885</v>
      </c>
      <c r="D24" s="197">
        <f t="shared" si="0"/>
        <v>-0.14387285638849789</v>
      </c>
      <c r="E24" s="196">
        <f>PPCL_NG!J24+PPCL_Spot!J24+GT_NG!J24+GT_Spot!J24+Bawana_NG!J24+Bawana_RLNG!J24+Bawana_Spot!J24</f>
        <v>132.38999999999999</v>
      </c>
      <c r="F24" s="196">
        <f>PPCL_NG!Q24+PPCL_Spot!Q24+GT_NG!Q24+GT_Spot!Q24+Bawana_NG!Q24+Bawana_RLNG!Q24+Bawana_Spot!Q24</f>
        <v>132.48722069100594</v>
      </c>
      <c r="G24" s="197">
        <f t="shared" si="1"/>
        <v>-9.7220691005958315E-2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23.489787682687414</v>
      </c>
      <c r="J24" s="197">
        <f t="shared" si="2"/>
        <v>2.1231731258453124E-4</v>
      </c>
      <c r="K24" s="196">
        <f>PPCL_NG!L24+PPCL_Spot!L24+GT_NG!L24+GT_Spot!L24+Bawana_NG!L24+Bawana_RLNG!L24+Bawana_Spot!L24</f>
        <v>99.47</v>
      </c>
      <c r="L24" s="196">
        <f>PPCL_NG!S24+PPCL_Spot!S24+GT_NG!S24+GT_Spot!S24+Bawana_NG!S24+Bawana_RLNG!S24+Bawana_Spot!S24</f>
        <v>99.495364930065705</v>
      </c>
      <c r="M24" s="197">
        <f t="shared" si="3"/>
        <v>-2.5364930065705948E-2</v>
      </c>
      <c r="N24" s="196">
        <f>PPCL_NG!M24+PPCL_Spot!M24+GT_NG!M24+GT_Spot!M24+Bawana_NG!M24+Bawana_RLNG!M24+Bawana_Spot!M24</f>
        <v>166.22</v>
      </c>
      <c r="O24" s="196">
        <f>PPCL_NG!T24+PPCL_Spot!T24+GT_NG!T24+GT_Spot!T24+Bawana_NG!T24+Bawana_RLNG!T24+Bawana_Spot!T24</f>
        <v>166.35375383985243</v>
      </c>
      <c r="P24" s="197">
        <f t="shared" si="4"/>
        <v>-0.13375383985243161</v>
      </c>
      <c r="Q24" s="197">
        <f t="shared" si="5"/>
        <v>-0.40000000000000924</v>
      </c>
    </row>
    <row r="25" spans="1:17">
      <c r="A25" s="33" t="s">
        <v>67</v>
      </c>
      <c r="B25" s="196">
        <f>PPCL_NG!I25+PPCL_Spot!I25+GT_NG!I25+GT_Spot!I25+Bawana_NG!I25+Bawana_RLNG!I25+Bawana_Spot!I25</f>
        <v>328.68</v>
      </c>
      <c r="C25" s="196">
        <f>PPCL_NG!P25+PPCL_Spot!P25+GT_NG!P25+GT_Spot!P25+Bawana_NG!P25+Bawana_RLNG!P25+Bawana_Spot!P25</f>
        <v>328.82376186429974</v>
      </c>
      <c r="D25" s="197">
        <f t="shared" si="0"/>
        <v>-0.14376186429973359</v>
      </c>
      <c r="E25" s="196">
        <f>PPCL_NG!J25+PPCL_Spot!J25+GT_NG!J25+GT_Spot!J25+Bawana_NG!J25+Bawana_RLNG!J25+Bawana_Spot!J25</f>
        <v>122.39</v>
      </c>
      <c r="F25" s="196">
        <f>PPCL_NG!Q25+PPCL_Spot!Q25+GT_NG!Q25+GT_Spot!Q25+Bawana_NG!Q25+Bawana_RLNG!Q25+Bawana_Spot!Q25</f>
        <v>122.48754714349418</v>
      </c>
      <c r="G25" s="197">
        <f t="shared" si="1"/>
        <v>-9.7547143494182365E-2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23.489782867340864</v>
      </c>
      <c r="J25" s="197">
        <f t="shared" si="2"/>
        <v>2.1713265913447799E-4</v>
      </c>
      <c r="K25" s="196">
        <f>PPCL_NG!L25+PPCL_Spot!L25+GT_NG!L25+GT_Spot!L25+Bawana_NG!L25+Bawana_RLNG!L25+Bawana_Spot!L25</f>
        <v>103.37</v>
      </c>
      <c r="L25" s="196">
        <f>PPCL_NG!S25+PPCL_Spot!S25+GT_NG!S25+GT_Spot!S25+Bawana_NG!S25+Bawana_RLNG!S25+Bawana_Spot!S25</f>
        <v>103.39521168163486</v>
      </c>
      <c r="M25" s="197">
        <f t="shared" si="3"/>
        <v>-2.5211681634857541E-2</v>
      </c>
      <c r="N25" s="196">
        <f>PPCL_NG!M25+PPCL_Spot!M25+GT_NG!M25+GT_Spot!M25+Bawana_NG!M25+Bawana_RLNG!M25+Bawana_Spot!M25</f>
        <v>166.22</v>
      </c>
      <c r="O25" s="196">
        <f>PPCL_NG!T25+PPCL_Spot!T25+GT_NG!T25+GT_Spot!T25+Bawana_NG!T25+Bawana_RLNG!T25+Bawana_Spot!T25</f>
        <v>166.35369644323032</v>
      </c>
      <c r="P25" s="197">
        <f t="shared" si="4"/>
        <v>-0.13369644323032048</v>
      </c>
      <c r="Q25" s="197">
        <f t="shared" si="5"/>
        <v>-0.3999999999999595</v>
      </c>
    </row>
    <row r="26" spans="1:17">
      <c r="A26" s="33" t="s">
        <v>68</v>
      </c>
      <c r="B26" s="196">
        <f>PPCL_NG!I26+PPCL_Spot!I26+GT_NG!I26+GT_Spot!I26+Bawana_NG!I26+Bawana_RLNG!I26+Bawana_Spot!I26</f>
        <v>328.68</v>
      </c>
      <c r="C26" s="196">
        <f>PPCL_NG!P26+PPCL_Spot!P26+GT_NG!P26+GT_Spot!P26+Bawana_NG!P26+Bawana_RLNG!P26+Bawana_Spot!P26</f>
        <v>328.82376186429974</v>
      </c>
      <c r="D26" s="197">
        <f t="shared" si="0"/>
        <v>-0.14376186429973359</v>
      </c>
      <c r="E26" s="196">
        <f>PPCL_NG!J26+PPCL_Spot!J26+GT_NG!J26+GT_Spot!J26+Bawana_NG!J26+Bawana_RLNG!J26+Bawana_Spot!J26</f>
        <v>122.39</v>
      </c>
      <c r="F26" s="196">
        <f>PPCL_NG!Q26+PPCL_Spot!Q26+GT_NG!Q26+GT_Spot!Q26+Bawana_NG!Q26+Bawana_RLNG!Q26+Bawana_Spot!Q26</f>
        <v>122.48754714349418</v>
      </c>
      <c r="G26" s="197">
        <f t="shared" si="1"/>
        <v>-9.7547143494182365E-2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23.489782867340864</v>
      </c>
      <c r="J26" s="197">
        <f t="shared" si="2"/>
        <v>2.1713265913447799E-4</v>
      </c>
      <c r="K26" s="196">
        <f>PPCL_NG!L26+PPCL_Spot!L26+GT_NG!L26+GT_Spot!L26+Bawana_NG!L26+Bawana_RLNG!L26+Bawana_Spot!L26</f>
        <v>103.37</v>
      </c>
      <c r="L26" s="196">
        <f>PPCL_NG!S26+PPCL_Spot!S26+GT_NG!S26+GT_Spot!S26+Bawana_NG!S26+Bawana_RLNG!S26+Bawana_Spot!S26</f>
        <v>103.39521168163486</v>
      </c>
      <c r="M26" s="197">
        <f t="shared" si="3"/>
        <v>-2.5211681634857541E-2</v>
      </c>
      <c r="N26" s="196">
        <f>PPCL_NG!M26+PPCL_Spot!M26+GT_NG!M26+GT_Spot!M26+Bawana_NG!M26+Bawana_RLNG!M26+Bawana_Spot!M26</f>
        <v>166.22</v>
      </c>
      <c r="O26" s="196">
        <f>PPCL_NG!T26+PPCL_Spot!T26+GT_NG!T26+GT_Spot!T26+Bawana_NG!T26+Bawana_RLNG!T26+Bawana_Spot!T26</f>
        <v>166.35369644323032</v>
      </c>
      <c r="P26" s="197">
        <f t="shared" si="4"/>
        <v>-0.13369644323032048</v>
      </c>
      <c r="Q26" s="197">
        <f t="shared" si="5"/>
        <v>-0.3999999999999595</v>
      </c>
    </row>
    <row r="27" spans="1:17">
      <c r="A27" s="33" t="s">
        <v>69</v>
      </c>
      <c r="B27" s="196">
        <f>PPCL_NG!I27+PPCL_Spot!I27+GT_NG!I27+GT_Spot!I27+Bawana_NG!I27+Bawana_RLNG!I27+Bawana_Spot!I27</f>
        <v>328.32000000000005</v>
      </c>
      <c r="C27" s="196">
        <f>PPCL_NG!P27+PPCL_Spot!P27+GT_NG!P27+GT_Spot!P27+Bawana_NG!P27+Bawana_RLNG!P27+Bawana_Spot!P27</f>
        <v>328.4564498285348</v>
      </c>
      <c r="D27" s="197">
        <f t="shared" si="0"/>
        <v>-0.13644982853475085</v>
      </c>
      <c r="E27" s="196">
        <f>PPCL_NG!J27+PPCL_Spot!J27+GT_NG!J27+GT_Spot!J27+Bawana_NG!J27+Bawana_RLNG!J27+Bawana_Spot!J27</f>
        <v>122.15</v>
      </c>
      <c r="F27" s="196">
        <f>PPCL_NG!Q27+PPCL_Spot!Q27+GT_NG!Q27+GT_Spot!Q27+Bawana_NG!Q27+Bawana_RLNG!Q27+Bawana_Spot!Q27</f>
        <v>122.24267165005114</v>
      </c>
      <c r="G27" s="197">
        <f t="shared" si="1"/>
        <v>-9.2671650051130428E-2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23.489782867340864</v>
      </c>
      <c r="J27" s="197">
        <f t="shared" si="2"/>
        <v>2.1713265913447799E-4</v>
      </c>
      <c r="K27" s="196">
        <f>PPCL_NG!L27+PPCL_Spot!L27+GT_NG!L27+GT_Spot!L27+Bawana_NG!L27+Bawana_RLNG!L27+Bawana_Spot!L27</f>
        <v>103.31</v>
      </c>
      <c r="L27" s="196">
        <f>PPCL_NG!S27+PPCL_Spot!S27+GT_NG!S27+GT_Spot!S27+Bawana_NG!S27+Bawana_RLNG!S27+Bawana_Spot!S27</f>
        <v>103.333975344479</v>
      </c>
      <c r="M27" s="197">
        <f t="shared" si="3"/>
        <v>-2.3975344478998295E-2</v>
      </c>
      <c r="N27" s="196">
        <f>PPCL_NG!M27+PPCL_Spot!M27+GT_NG!M27+GT_Spot!M27+Bawana_NG!M27+Bawana_RLNG!M27+Bawana_Spot!M27</f>
        <v>165.89999999999998</v>
      </c>
      <c r="O27" s="196">
        <f>PPCL_NG!T27+PPCL_Spot!T27+GT_NG!T27+GT_Spot!T27+Bawana_NG!T27+Bawana_RLNG!T27+Bawana_Spot!T27</f>
        <v>166.02712030959412</v>
      </c>
      <c r="P27" s="197">
        <f t="shared" si="4"/>
        <v>-0.12712030959414733</v>
      </c>
      <c r="Q27" s="197">
        <f t="shared" si="5"/>
        <v>-0.37999999999989242</v>
      </c>
    </row>
    <row r="28" spans="1:17">
      <c r="A28" s="33" t="s">
        <v>70</v>
      </c>
      <c r="B28" s="196">
        <f>PPCL_NG!I28+PPCL_Spot!I28+GT_NG!I28+GT_Spot!I28+Bawana_NG!I28+Bawana_RLNG!I28+Bawana_Spot!I28</f>
        <v>328.32000000000005</v>
      </c>
      <c r="C28" s="196">
        <f>PPCL_NG!P28+PPCL_Spot!P28+GT_NG!P28+GT_Spot!P28+Bawana_NG!P28+Bawana_RLNG!P28+Bawana_Spot!P28</f>
        <v>328.4564498285348</v>
      </c>
      <c r="D28" s="197">
        <f t="shared" si="0"/>
        <v>-0.13644982853475085</v>
      </c>
      <c r="E28" s="196">
        <f>PPCL_NG!J28+PPCL_Spot!J28+GT_NG!J28+GT_Spot!J28+Bawana_NG!J28+Bawana_RLNG!J28+Bawana_Spot!J28</f>
        <v>122.15</v>
      </c>
      <c r="F28" s="196">
        <f>PPCL_NG!Q28+PPCL_Spot!Q28+GT_NG!Q28+GT_Spot!Q28+Bawana_NG!Q28+Bawana_RLNG!Q28+Bawana_Spot!Q28</f>
        <v>122.24267165005114</v>
      </c>
      <c r="G28" s="197">
        <f t="shared" si="1"/>
        <v>-9.2671650051130428E-2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23.489782867340864</v>
      </c>
      <c r="J28" s="197">
        <f t="shared" si="2"/>
        <v>2.1713265913447799E-4</v>
      </c>
      <c r="K28" s="196">
        <f>PPCL_NG!L28+PPCL_Spot!L28+GT_NG!L28+GT_Spot!L28+Bawana_NG!L28+Bawana_RLNG!L28+Bawana_Spot!L28</f>
        <v>103.31</v>
      </c>
      <c r="L28" s="196">
        <f>PPCL_NG!S28+PPCL_Spot!S28+GT_NG!S28+GT_Spot!S28+Bawana_NG!S28+Bawana_RLNG!S28+Bawana_Spot!S28</f>
        <v>103.333975344479</v>
      </c>
      <c r="M28" s="197">
        <f t="shared" si="3"/>
        <v>-2.3975344478998295E-2</v>
      </c>
      <c r="N28" s="196">
        <f>PPCL_NG!M28+PPCL_Spot!M28+GT_NG!M28+GT_Spot!M28+Bawana_NG!M28+Bawana_RLNG!M28+Bawana_Spot!M28</f>
        <v>165.89999999999998</v>
      </c>
      <c r="O28" s="196">
        <f>PPCL_NG!T28+PPCL_Spot!T28+GT_NG!T28+GT_Spot!T28+Bawana_NG!T28+Bawana_RLNG!T28+Bawana_Spot!T28</f>
        <v>166.02712030959412</v>
      </c>
      <c r="P28" s="197">
        <f t="shared" si="4"/>
        <v>-0.12712030959414733</v>
      </c>
      <c r="Q28" s="197">
        <f t="shared" si="5"/>
        <v>-0.37999999999989242</v>
      </c>
    </row>
    <row r="29" spans="1:17">
      <c r="A29" s="33" t="s">
        <v>71</v>
      </c>
      <c r="B29" s="196">
        <f>PPCL_NG!I29+PPCL_Spot!I29+GT_NG!I29+GT_Spot!I29+Bawana_NG!I29+Bawana_RLNG!I29+Bawana_Spot!I29</f>
        <v>328.32000000000005</v>
      </c>
      <c r="C29" s="196">
        <f>PPCL_NG!P29+PPCL_Spot!P29+GT_NG!P29+GT_Spot!P29+Bawana_NG!P29+Bawana_RLNG!P29+Bawana_Spot!P29</f>
        <v>328.4564498285348</v>
      </c>
      <c r="D29" s="197">
        <f t="shared" si="0"/>
        <v>-0.13644982853475085</v>
      </c>
      <c r="E29" s="196">
        <f>PPCL_NG!J29+PPCL_Spot!J29+GT_NG!J29+GT_Spot!J29+Bawana_NG!J29+Bawana_RLNG!J29+Bawana_Spot!J29</f>
        <v>122.15</v>
      </c>
      <c r="F29" s="196">
        <f>PPCL_NG!Q29+PPCL_Spot!Q29+GT_NG!Q29+GT_Spot!Q29+Bawana_NG!Q29+Bawana_RLNG!Q29+Bawana_Spot!Q29</f>
        <v>122.24267165005114</v>
      </c>
      <c r="G29" s="197">
        <f t="shared" si="1"/>
        <v>-9.2671650051130428E-2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23.489782867340864</v>
      </c>
      <c r="J29" s="197">
        <f t="shared" si="2"/>
        <v>2.1713265913447799E-4</v>
      </c>
      <c r="K29" s="196">
        <f>PPCL_NG!L29+PPCL_Spot!L29+GT_NG!L29+GT_Spot!L29+Bawana_NG!L29+Bawana_RLNG!L29+Bawana_Spot!L29</f>
        <v>103.31</v>
      </c>
      <c r="L29" s="196">
        <f>PPCL_NG!S29+PPCL_Spot!S29+GT_NG!S29+GT_Spot!S29+Bawana_NG!S29+Bawana_RLNG!S29+Bawana_Spot!S29</f>
        <v>103.333975344479</v>
      </c>
      <c r="M29" s="197">
        <f t="shared" si="3"/>
        <v>-2.3975344478998295E-2</v>
      </c>
      <c r="N29" s="196">
        <f>PPCL_NG!M29+PPCL_Spot!M29+GT_NG!M29+GT_Spot!M29+Bawana_NG!M29+Bawana_RLNG!M29+Bawana_Spot!M29</f>
        <v>165.89999999999998</v>
      </c>
      <c r="O29" s="196">
        <f>PPCL_NG!T29+PPCL_Spot!T29+GT_NG!T29+GT_Spot!T29+Bawana_NG!T29+Bawana_RLNG!T29+Bawana_Spot!T29</f>
        <v>166.02712030959412</v>
      </c>
      <c r="P29" s="197">
        <f t="shared" si="4"/>
        <v>-0.12712030959414733</v>
      </c>
      <c r="Q29" s="197">
        <f t="shared" si="5"/>
        <v>-0.37999999999989242</v>
      </c>
    </row>
    <row r="30" spans="1:17">
      <c r="A30" s="33" t="s">
        <v>72</v>
      </c>
      <c r="B30" s="196">
        <f>PPCL_NG!I30+PPCL_Spot!I30+GT_NG!I30+GT_Spot!I30+Bawana_NG!I30+Bawana_RLNG!I30+Bawana_Spot!I30</f>
        <v>328.32000000000005</v>
      </c>
      <c r="C30" s="196">
        <f>PPCL_NG!P30+PPCL_Spot!P30+GT_NG!P30+GT_Spot!P30+Bawana_NG!P30+Bawana_RLNG!P30+Bawana_Spot!P30</f>
        <v>328.4564498285348</v>
      </c>
      <c r="D30" s="197">
        <f t="shared" si="0"/>
        <v>-0.13644982853475085</v>
      </c>
      <c r="E30" s="196">
        <f>PPCL_NG!J30+PPCL_Spot!J30+GT_NG!J30+GT_Spot!J30+Bawana_NG!J30+Bawana_RLNG!J30+Bawana_Spot!J30</f>
        <v>122.15</v>
      </c>
      <c r="F30" s="196">
        <f>PPCL_NG!Q30+PPCL_Spot!Q30+GT_NG!Q30+GT_Spot!Q30+Bawana_NG!Q30+Bawana_RLNG!Q30+Bawana_Spot!Q30</f>
        <v>122.24267165005114</v>
      </c>
      <c r="G30" s="197">
        <f t="shared" si="1"/>
        <v>-9.2671650051130428E-2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23.489782867340864</v>
      </c>
      <c r="J30" s="197">
        <f t="shared" si="2"/>
        <v>2.1713265913447799E-4</v>
      </c>
      <c r="K30" s="196">
        <f>PPCL_NG!L30+PPCL_Spot!L30+GT_NG!L30+GT_Spot!L30+Bawana_NG!L30+Bawana_RLNG!L30+Bawana_Spot!L30</f>
        <v>103.31</v>
      </c>
      <c r="L30" s="196">
        <f>PPCL_NG!S30+PPCL_Spot!S30+GT_NG!S30+GT_Spot!S30+Bawana_NG!S30+Bawana_RLNG!S30+Bawana_Spot!S30</f>
        <v>103.333975344479</v>
      </c>
      <c r="M30" s="197">
        <f t="shared" si="3"/>
        <v>-2.3975344478998295E-2</v>
      </c>
      <c r="N30" s="196">
        <f>PPCL_NG!M30+PPCL_Spot!M30+GT_NG!M30+GT_Spot!M30+Bawana_NG!M30+Bawana_RLNG!M30+Bawana_Spot!M30</f>
        <v>165.89999999999998</v>
      </c>
      <c r="O30" s="196">
        <f>PPCL_NG!T30+PPCL_Spot!T30+GT_NG!T30+GT_Spot!T30+Bawana_NG!T30+Bawana_RLNG!T30+Bawana_Spot!T30</f>
        <v>166.02712030959412</v>
      </c>
      <c r="P30" s="197">
        <f t="shared" si="4"/>
        <v>-0.12712030959414733</v>
      </c>
      <c r="Q30" s="197">
        <f t="shared" si="5"/>
        <v>-0.37999999999989242</v>
      </c>
    </row>
    <row r="31" spans="1:17">
      <c r="A31" s="33" t="s">
        <v>73</v>
      </c>
      <c r="B31" s="196">
        <f>PPCL_NG!I31+PPCL_Spot!I31+GT_NG!I31+GT_Spot!I31+Bawana_NG!I31+Bawana_RLNG!I31+Bawana_Spot!I31</f>
        <v>328.32000000000005</v>
      </c>
      <c r="C31" s="196">
        <f>PPCL_NG!P31+PPCL_Spot!P31+GT_NG!P31+GT_Spot!P31+Bawana_NG!P31+Bawana_RLNG!P31+Bawana_Spot!P31</f>
        <v>328.4564498285348</v>
      </c>
      <c r="D31" s="197">
        <f t="shared" si="0"/>
        <v>-0.13644982853475085</v>
      </c>
      <c r="E31" s="196">
        <f>PPCL_NG!J31+PPCL_Spot!J31+GT_NG!J31+GT_Spot!J31+Bawana_NG!J31+Bawana_RLNG!J31+Bawana_Spot!J31</f>
        <v>122.15</v>
      </c>
      <c r="F31" s="196">
        <f>PPCL_NG!Q31+PPCL_Spot!Q31+GT_NG!Q31+GT_Spot!Q31+Bawana_NG!Q31+Bawana_RLNG!Q31+Bawana_Spot!Q31</f>
        <v>122.24267165005114</v>
      </c>
      <c r="G31" s="197">
        <f t="shared" si="1"/>
        <v>-9.2671650051130428E-2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23.489782867340864</v>
      </c>
      <c r="J31" s="197">
        <f t="shared" si="2"/>
        <v>2.1713265913447799E-4</v>
      </c>
      <c r="K31" s="196">
        <f>PPCL_NG!L31+PPCL_Spot!L31+GT_NG!L31+GT_Spot!L31+Bawana_NG!L31+Bawana_RLNG!L31+Bawana_Spot!L31</f>
        <v>103.31</v>
      </c>
      <c r="L31" s="196">
        <f>PPCL_NG!S31+PPCL_Spot!S31+GT_NG!S31+GT_Spot!S31+Bawana_NG!S31+Bawana_RLNG!S31+Bawana_Spot!S31</f>
        <v>103.333975344479</v>
      </c>
      <c r="M31" s="197">
        <f t="shared" si="3"/>
        <v>-2.3975344478998295E-2</v>
      </c>
      <c r="N31" s="196">
        <f>PPCL_NG!M31+PPCL_Spot!M31+GT_NG!M31+GT_Spot!M31+Bawana_NG!M31+Bawana_RLNG!M31+Bawana_Spot!M31</f>
        <v>165.89999999999998</v>
      </c>
      <c r="O31" s="196">
        <f>PPCL_NG!T31+PPCL_Spot!T31+GT_NG!T31+GT_Spot!T31+Bawana_NG!T31+Bawana_RLNG!T31+Bawana_Spot!T31</f>
        <v>166.02712030959412</v>
      </c>
      <c r="P31" s="197">
        <f t="shared" si="4"/>
        <v>-0.12712030959414733</v>
      </c>
      <c r="Q31" s="197">
        <f t="shared" si="5"/>
        <v>-0.37999999999989242</v>
      </c>
    </row>
    <row r="32" spans="1:17">
      <c r="A32" s="33" t="s">
        <v>74</v>
      </c>
      <c r="B32" s="196">
        <f>PPCL_NG!I32+PPCL_Spot!I32+GT_NG!I32+GT_Spot!I32+Bawana_NG!I32+Bawana_RLNG!I32+Bawana_Spot!I32</f>
        <v>328.32000000000005</v>
      </c>
      <c r="C32" s="196">
        <f>PPCL_NG!P32+PPCL_Spot!P32+GT_NG!P32+GT_Spot!P32+Bawana_NG!P32+Bawana_RLNG!P32+Bawana_Spot!P32</f>
        <v>328.4564498285348</v>
      </c>
      <c r="D32" s="197">
        <f t="shared" si="0"/>
        <v>-0.13644982853475085</v>
      </c>
      <c r="E32" s="196">
        <f>PPCL_NG!J32+PPCL_Spot!J32+GT_NG!J32+GT_Spot!J32+Bawana_NG!J32+Bawana_RLNG!J32+Bawana_Spot!J32</f>
        <v>122.15</v>
      </c>
      <c r="F32" s="196">
        <f>PPCL_NG!Q32+PPCL_Spot!Q32+GT_NG!Q32+GT_Spot!Q32+Bawana_NG!Q32+Bawana_RLNG!Q32+Bawana_Spot!Q32</f>
        <v>122.24267165005114</v>
      </c>
      <c r="G32" s="197">
        <f t="shared" si="1"/>
        <v>-9.2671650051130428E-2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23.489782867340864</v>
      </c>
      <c r="J32" s="197">
        <f t="shared" si="2"/>
        <v>2.1713265913447799E-4</v>
      </c>
      <c r="K32" s="196">
        <f>PPCL_NG!L32+PPCL_Spot!L32+GT_NG!L32+GT_Spot!L32+Bawana_NG!L32+Bawana_RLNG!L32+Bawana_Spot!L32</f>
        <v>103.31</v>
      </c>
      <c r="L32" s="196">
        <f>PPCL_NG!S32+PPCL_Spot!S32+GT_NG!S32+GT_Spot!S32+Bawana_NG!S32+Bawana_RLNG!S32+Bawana_Spot!S32</f>
        <v>103.333975344479</v>
      </c>
      <c r="M32" s="197">
        <f t="shared" si="3"/>
        <v>-2.3975344478998295E-2</v>
      </c>
      <c r="N32" s="196">
        <f>PPCL_NG!M32+PPCL_Spot!M32+GT_NG!M32+GT_Spot!M32+Bawana_NG!M32+Bawana_RLNG!M32+Bawana_Spot!M32</f>
        <v>165.89999999999998</v>
      </c>
      <c r="O32" s="196">
        <f>PPCL_NG!T32+PPCL_Spot!T32+GT_NG!T32+GT_Spot!T32+Bawana_NG!T32+Bawana_RLNG!T32+Bawana_Spot!T32</f>
        <v>166.02712030959412</v>
      </c>
      <c r="P32" s="197">
        <f t="shared" si="4"/>
        <v>-0.12712030959414733</v>
      </c>
      <c r="Q32" s="197">
        <f t="shared" si="5"/>
        <v>-0.37999999999989242</v>
      </c>
    </row>
    <row r="33" spans="1:17">
      <c r="A33" s="33" t="s">
        <v>75</v>
      </c>
      <c r="B33" s="196">
        <f>PPCL_NG!I33+PPCL_Spot!I33+GT_NG!I33+GT_Spot!I33+Bawana_NG!I33+Bawana_RLNG!I33+Bawana_Spot!I33</f>
        <v>328.32000000000005</v>
      </c>
      <c r="C33" s="196">
        <f>PPCL_NG!P33+PPCL_Spot!P33+GT_NG!P33+GT_Spot!P33+Bawana_NG!P33+Bawana_RLNG!P33+Bawana_Spot!P33</f>
        <v>328.4564498285348</v>
      </c>
      <c r="D33" s="197">
        <f t="shared" si="0"/>
        <v>-0.13644982853475085</v>
      </c>
      <c r="E33" s="196">
        <f>PPCL_NG!J33+PPCL_Spot!J33+GT_NG!J33+GT_Spot!J33+Bawana_NG!J33+Bawana_RLNG!J33+Bawana_Spot!J33</f>
        <v>122.15</v>
      </c>
      <c r="F33" s="196">
        <f>PPCL_NG!Q33+PPCL_Spot!Q33+GT_NG!Q33+GT_Spot!Q33+Bawana_NG!Q33+Bawana_RLNG!Q33+Bawana_Spot!Q33</f>
        <v>122.24267165005114</v>
      </c>
      <c r="G33" s="197">
        <f t="shared" si="1"/>
        <v>-9.2671650051130428E-2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23.489782867340864</v>
      </c>
      <c r="J33" s="197">
        <f t="shared" si="2"/>
        <v>2.1713265913447799E-4</v>
      </c>
      <c r="K33" s="196">
        <f>PPCL_NG!L33+PPCL_Spot!L33+GT_NG!L33+GT_Spot!L33+Bawana_NG!L33+Bawana_RLNG!L33+Bawana_Spot!L33</f>
        <v>103.31</v>
      </c>
      <c r="L33" s="196">
        <f>PPCL_NG!S33+PPCL_Spot!S33+GT_NG!S33+GT_Spot!S33+Bawana_NG!S33+Bawana_RLNG!S33+Bawana_Spot!S33</f>
        <v>103.333975344479</v>
      </c>
      <c r="M33" s="197">
        <f t="shared" si="3"/>
        <v>-2.3975344478998295E-2</v>
      </c>
      <c r="N33" s="196">
        <f>PPCL_NG!M33+PPCL_Spot!M33+GT_NG!M33+GT_Spot!M33+Bawana_NG!M33+Bawana_RLNG!M33+Bawana_Spot!M33</f>
        <v>165.89999999999998</v>
      </c>
      <c r="O33" s="196">
        <f>PPCL_NG!T33+PPCL_Spot!T33+GT_NG!T33+GT_Spot!T33+Bawana_NG!T33+Bawana_RLNG!T33+Bawana_Spot!T33</f>
        <v>166.02712030959412</v>
      </c>
      <c r="P33" s="197">
        <f t="shared" si="4"/>
        <v>-0.12712030959414733</v>
      </c>
      <c r="Q33" s="197">
        <f t="shared" si="5"/>
        <v>-0.37999999999989242</v>
      </c>
    </row>
    <row r="34" spans="1:17">
      <c r="A34" s="33" t="s">
        <v>76</v>
      </c>
      <c r="B34" s="196">
        <f>PPCL_NG!I34+PPCL_Spot!I34+GT_NG!I34+GT_Spot!I34+Bawana_NG!I34+Bawana_RLNG!I34+Bawana_Spot!I34</f>
        <v>328.32000000000005</v>
      </c>
      <c r="C34" s="196">
        <f>PPCL_NG!P34+PPCL_Spot!P34+GT_NG!P34+GT_Spot!P34+Bawana_NG!P34+Bawana_RLNG!P34+Bawana_Spot!P34</f>
        <v>328.4564498285348</v>
      </c>
      <c r="D34" s="197">
        <f t="shared" si="0"/>
        <v>-0.13644982853475085</v>
      </c>
      <c r="E34" s="196">
        <f>PPCL_NG!J34+PPCL_Spot!J34+GT_NG!J34+GT_Spot!J34+Bawana_NG!J34+Bawana_RLNG!J34+Bawana_Spot!J34</f>
        <v>122.15</v>
      </c>
      <c r="F34" s="196">
        <f>PPCL_NG!Q34+PPCL_Spot!Q34+GT_NG!Q34+GT_Spot!Q34+Bawana_NG!Q34+Bawana_RLNG!Q34+Bawana_Spot!Q34</f>
        <v>122.24267165005114</v>
      </c>
      <c r="G34" s="197">
        <f t="shared" si="1"/>
        <v>-9.2671650051130428E-2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23.489782867340864</v>
      </c>
      <c r="J34" s="197">
        <f t="shared" si="2"/>
        <v>2.1713265913447799E-4</v>
      </c>
      <c r="K34" s="196">
        <f>PPCL_NG!L34+PPCL_Spot!L34+GT_NG!L34+GT_Spot!L34+Bawana_NG!L34+Bawana_RLNG!L34+Bawana_Spot!L34</f>
        <v>103.31</v>
      </c>
      <c r="L34" s="196">
        <f>PPCL_NG!S34+PPCL_Spot!S34+GT_NG!S34+GT_Spot!S34+Bawana_NG!S34+Bawana_RLNG!S34+Bawana_Spot!S34</f>
        <v>103.333975344479</v>
      </c>
      <c r="M34" s="197">
        <f t="shared" si="3"/>
        <v>-2.3975344478998295E-2</v>
      </c>
      <c r="N34" s="196">
        <f>PPCL_NG!M34+PPCL_Spot!M34+GT_NG!M34+GT_Spot!M34+Bawana_NG!M34+Bawana_RLNG!M34+Bawana_Spot!M34</f>
        <v>165.89999999999998</v>
      </c>
      <c r="O34" s="196">
        <f>PPCL_NG!T34+PPCL_Spot!T34+GT_NG!T34+GT_Spot!T34+Bawana_NG!T34+Bawana_RLNG!T34+Bawana_Spot!T34</f>
        <v>166.02712030959412</v>
      </c>
      <c r="P34" s="197">
        <f t="shared" si="4"/>
        <v>-0.12712030959414733</v>
      </c>
      <c r="Q34" s="197">
        <f t="shared" si="5"/>
        <v>-0.37999999999989242</v>
      </c>
    </row>
    <row r="35" spans="1:17">
      <c r="A35" s="33" t="s">
        <v>77</v>
      </c>
      <c r="B35" s="196">
        <f>PPCL_NG!I35+PPCL_Spot!I35+GT_NG!I35+GT_Spot!I35+Bawana_NG!I35+Bawana_RLNG!I35+Bawana_Spot!I35</f>
        <v>328.32000000000005</v>
      </c>
      <c r="C35" s="196">
        <f>PPCL_NG!P35+PPCL_Spot!P35+GT_NG!P35+GT_Spot!P35+Bawana_NG!P35+Bawana_RLNG!P35+Bawana_Spot!P35</f>
        <v>328.46145466196731</v>
      </c>
      <c r="D35" s="197">
        <f t="shared" si="0"/>
        <v>-0.1414546619672592</v>
      </c>
      <c r="E35" s="196">
        <f>PPCL_NG!J35+PPCL_Spot!J35+GT_NG!J35+GT_Spot!J35+Bawana_NG!J35+Bawana_RLNG!J35+Bawana_Spot!J35</f>
        <v>122.15</v>
      </c>
      <c r="F35" s="196">
        <f>PPCL_NG!Q35+PPCL_Spot!Q35+GT_NG!Q35+GT_Spot!Q35+Bawana_NG!Q35+Bawana_RLNG!Q35+Bawana_Spot!Q35</f>
        <v>122.24434476129446</v>
      </c>
      <c r="G35" s="197">
        <f t="shared" si="1"/>
        <v>-9.4344761294451018E-2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106.77</v>
      </c>
      <c r="L35" s="196">
        <f>PPCL_NG!S35+PPCL_Spot!S35+GT_NG!S35+GT_Spot!S35+Bawana_NG!S35+Bawana_RLNG!S35+Bawana_Spot!S35</f>
        <v>106.79449214995194</v>
      </c>
      <c r="M35" s="197">
        <f t="shared" si="3"/>
        <v>-2.4492149951939268E-2</v>
      </c>
      <c r="N35" s="196">
        <f>PPCL_NG!M35+PPCL_Spot!M35+GT_NG!M35+GT_Spot!M35+Bawana_NG!M35+Bawana_RLNG!M35+Bawana_Spot!M35</f>
        <v>165.89999999999998</v>
      </c>
      <c r="O35" s="196">
        <f>PPCL_NG!T35+PPCL_Spot!T35+GT_NG!T35+GT_Spot!T35+Bawana_NG!T35+Bawana_RLNG!T35+Bawana_Spot!T35</f>
        <v>166.02970842678627</v>
      </c>
      <c r="P35" s="197">
        <f t="shared" si="4"/>
        <v>-0.12970842678629424</v>
      </c>
      <c r="Q35" s="197">
        <f t="shared" si="5"/>
        <v>-0.38999999999994373</v>
      </c>
    </row>
    <row r="36" spans="1:17">
      <c r="A36" s="33" t="s">
        <v>78</v>
      </c>
      <c r="B36" s="196">
        <f>PPCL_NG!I36+PPCL_Spot!I36+GT_NG!I36+GT_Spot!I36+Bawana_NG!I36+Bawana_RLNG!I36+Bawana_Spot!I36</f>
        <v>328.32000000000005</v>
      </c>
      <c r="C36" s="196">
        <f>PPCL_NG!P36+PPCL_Spot!P36+GT_NG!P36+GT_Spot!P36+Bawana_NG!P36+Bawana_RLNG!P36+Bawana_Spot!P36</f>
        <v>328.46145466196731</v>
      </c>
      <c r="D36" s="197">
        <f t="shared" si="0"/>
        <v>-0.1414546619672592</v>
      </c>
      <c r="E36" s="196">
        <f>PPCL_NG!J36+PPCL_Spot!J36+GT_NG!J36+GT_Spot!J36+Bawana_NG!J36+Bawana_RLNG!J36+Bawana_Spot!J36</f>
        <v>122.15</v>
      </c>
      <c r="F36" s="196">
        <f>PPCL_NG!Q36+PPCL_Spot!Q36+GT_NG!Q36+GT_Spot!Q36+Bawana_NG!Q36+Bawana_RLNG!Q36+Bawana_Spot!Q36</f>
        <v>122.24434476129446</v>
      </c>
      <c r="G36" s="197">
        <f t="shared" si="1"/>
        <v>-9.4344761294451018E-2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106.77</v>
      </c>
      <c r="L36" s="196">
        <f>PPCL_NG!S36+PPCL_Spot!S36+GT_NG!S36+GT_Spot!S36+Bawana_NG!S36+Bawana_RLNG!S36+Bawana_Spot!S36</f>
        <v>106.79449214995194</v>
      </c>
      <c r="M36" s="197">
        <f t="shared" si="3"/>
        <v>-2.4492149951939268E-2</v>
      </c>
      <c r="N36" s="196">
        <f>PPCL_NG!M36+PPCL_Spot!M36+GT_NG!M36+GT_Spot!M36+Bawana_NG!M36+Bawana_RLNG!M36+Bawana_Spot!M36</f>
        <v>165.89999999999998</v>
      </c>
      <c r="O36" s="196">
        <f>PPCL_NG!T36+PPCL_Spot!T36+GT_NG!T36+GT_Spot!T36+Bawana_NG!T36+Bawana_RLNG!T36+Bawana_Spot!T36</f>
        <v>166.02970842678627</v>
      </c>
      <c r="P36" s="197">
        <f t="shared" si="4"/>
        <v>-0.12970842678629424</v>
      </c>
      <c r="Q36" s="197">
        <f t="shared" si="5"/>
        <v>-0.38999999999994373</v>
      </c>
    </row>
    <row r="37" spans="1:17">
      <c r="A37" s="33" t="s">
        <v>79</v>
      </c>
      <c r="B37" s="196">
        <f>PPCL_NG!I37+PPCL_Spot!I37+GT_NG!I37+GT_Spot!I37+Bawana_NG!I37+Bawana_RLNG!I37+Bawana_Spot!I37</f>
        <v>328.32000000000005</v>
      </c>
      <c r="C37" s="196">
        <f>PPCL_NG!P37+PPCL_Spot!P37+GT_NG!P37+GT_Spot!P37+Bawana_NG!P37+Bawana_RLNG!P37+Bawana_Spot!P37</f>
        <v>328.46145466196731</v>
      </c>
      <c r="D37" s="197">
        <f t="shared" si="0"/>
        <v>-0.1414546619672592</v>
      </c>
      <c r="E37" s="196">
        <f>PPCL_NG!J37+PPCL_Spot!J37+GT_NG!J37+GT_Spot!J37+Bawana_NG!J37+Bawana_RLNG!J37+Bawana_Spot!J37</f>
        <v>122.15</v>
      </c>
      <c r="F37" s="196">
        <f>PPCL_NG!Q37+PPCL_Spot!Q37+GT_NG!Q37+GT_Spot!Q37+Bawana_NG!Q37+Bawana_RLNG!Q37+Bawana_Spot!Q37</f>
        <v>122.24434476129446</v>
      </c>
      <c r="G37" s="197">
        <f t="shared" si="1"/>
        <v>-9.4344761294451018E-2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106.77</v>
      </c>
      <c r="L37" s="196">
        <f>PPCL_NG!S37+PPCL_Spot!S37+GT_NG!S37+GT_Spot!S37+Bawana_NG!S37+Bawana_RLNG!S37+Bawana_Spot!S37</f>
        <v>106.79449214995194</v>
      </c>
      <c r="M37" s="197">
        <f t="shared" si="3"/>
        <v>-2.4492149951939268E-2</v>
      </c>
      <c r="N37" s="196">
        <f>PPCL_NG!M37+PPCL_Spot!M37+GT_NG!M37+GT_Spot!M37+Bawana_NG!M37+Bawana_RLNG!M37+Bawana_Spot!M37</f>
        <v>165.89999999999998</v>
      </c>
      <c r="O37" s="196">
        <f>PPCL_NG!T37+PPCL_Spot!T37+GT_NG!T37+GT_Spot!T37+Bawana_NG!T37+Bawana_RLNG!T37+Bawana_Spot!T37</f>
        <v>166.02970842678627</v>
      </c>
      <c r="P37" s="197">
        <f t="shared" si="4"/>
        <v>-0.12970842678629424</v>
      </c>
      <c r="Q37" s="197">
        <f t="shared" si="5"/>
        <v>-0.38999999999994373</v>
      </c>
    </row>
    <row r="38" spans="1:17">
      <c r="A38" s="33" t="s">
        <v>80</v>
      </c>
      <c r="B38" s="196">
        <f>PPCL_NG!I38+PPCL_Spot!I38+GT_NG!I38+GT_Spot!I38+Bawana_NG!I38+Bawana_RLNG!I38+Bawana_Spot!I38</f>
        <v>328.32000000000005</v>
      </c>
      <c r="C38" s="196">
        <f>PPCL_NG!P38+PPCL_Spot!P38+GT_NG!P38+GT_Spot!P38+Bawana_NG!P38+Bawana_RLNG!P38+Bawana_Spot!P38</f>
        <v>328.46145466196731</v>
      </c>
      <c r="D38" s="197">
        <f t="shared" si="0"/>
        <v>-0.1414546619672592</v>
      </c>
      <c r="E38" s="196">
        <f>PPCL_NG!J38+PPCL_Spot!J38+GT_NG!J38+GT_Spot!J38+Bawana_NG!J38+Bawana_RLNG!J38+Bawana_Spot!J38</f>
        <v>122.15</v>
      </c>
      <c r="F38" s="196">
        <f>PPCL_NG!Q38+PPCL_Spot!Q38+GT_NG!Q38+GT_Spot!Q38+Bawana_NG!Q38+Bawana_RLNG!Q38+Bawana_Spot!Q38</f>
        <v>122.24434476129446</v>
      </c>
      <c r="G38" s="197">
        <f t="shared" si="1"/>
        <v>-9.4344761294451018E-2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106.77</v>
      </c>
      <c r="L38" s="196">
        <f>PPCL_NG!S38+PPCL_Spot!S38+GT_NG!S38+GT_Spot!S38+Bawana_NG!S38+Bawana_RLNG!S38+Bawana_Spot!S38</f>
        <v>106.79449214995194</v>
      </c>
      <c r="M38" s="197">
        <f t="shared" si="3"/>
        <v>-2.4492149951939268E-2</v>
      </c>
      <c r="N38" s="196">
        <f>PPCL_NG!M38+PPCL_Spot!M38+GT_NG!M38+GT_Spot!M38+Bawana_NG!M38+Bawana_RLNG!M38+Bawana_Spot!M38</f>
        <v>165.89999999999998</v>
      </c>
      <c r="O38" s="196">
        <f>PPCL_NG!T38+PPCL_Spot!T38+GT_NG!T38+GT_Spot!T38+Bawana_NG!T38+Bawana_RLNG!T38+Bawana_Spot!T38</f>
        <v>166.02970842678627</v>
      </c>
      <c r="P38" s="197">
        <f t="shared" si="4"/>
        <v>-0.12970842678629424</v>
      </c>
      <c r="Q38" s="197">
        <f t="shared" si="5"/>
        <v>-0.38999999999994373</v>
      </c>
    </row>
    <row r="39" spans="1:17">
      <c r="A39" s="33" t="s">
        <v>81</v>
      </c>
      <c r="B39" s="196">
        <f>PPCL_NG!I39+PPCL_Spot!I39+GT_NG!I39+GT_Spot!I39+Bawana_NG!I39+Bawana_RLNG!I39+Bawana_Spot!I39</f>
        <v>328.32000000000005</v>
      </c>
      <c r="C39" s="196">
        <f>PPCL_NG!P39+PPCL_Spot!P39+GT_NG!P39+GT_Spot!P39+Bawana_NG!P39+Bawana_RLNG!P39+Bawana_Spot!P39</f>
        <v>328.3526433835309</v>
      </c>
      <c r="D39" s="197">
        <f t="shared" si="0"/>
        <v>-3.2643383530853498E-2</v>
      </c>
      <c r="E39" s="196">
        <f>PPCL_NG!J39+PPCL_Spot!J39+GT_NG!J39+GT_Spot!J39+Bawana_NG!J39+Bawana_RLNG!J39+Bawana_Spot!J39</f>
        <v>122.15</v>
      </c>
      <c r="F39" s="196">
        <f>PPCL_NG!Q39+PPCL_Spot!Q39+GT_NG!Q39+GT_Spot!Q39+Bawana_NG!Q39+Bawana_RLNG!Q39+Bawana_Spot!Q39</f>
        <v>122.17177186799103</v>
      </c>
      <c r="G39" s="197">
        <f t="shared" si="1"/>
        <v>-2.1771867991020599E-2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106.77</v>
      </c>
      <c r="L39" s="196">
        <f>PPCL_NG!S39+PPCL_Spot!S39+GT_NG!S39+GT_Spot!S39+Bawana_NG!S39+Bawana_RLNG!S39+Bawana_Spot!S39</f>
        <v>106.77565203460429</v>
      </c>
      <c r="M39" s="197">
        <f t="shared" si="3"/>
        <v>-5.6520346042958636E-3</v>
      </c>
      <c r="N39" s="196">
        <f>PPCL_NG!M39+PPCL_Spot!M39+GT_NG!M39+GT_Spot!M39+Bawana_NG!M39+Bawana_RLNG!M39+Bawana_Spot!M39</f>
        <v>165.89999999999998</v>
      </c>
      <c r="O39" s="196">
        <f>PPCL_NG!T39+PPCL_Spot!T39+GT_NG!T39+GT_Spot!T39+Bawana_NG!T39+Bawana_RLNG!T39+Bawana_Spot!T39</f>
        <v>165.92993271387374</v>
      </c>
      <c r="P39" s="197">
        <f t="shared" si="4"/>
        <v>-2.9932713873762395E-2</v>
      </c>
      <c r="Q39" s="197">
        <f t="shared" si="5"/>
        <v>-8.9999999999932356E-2</v>
      </c>
    </row>
    <row r="40" spans="1:17">
      <c r="A40" s="33" t="s">
        <v>82</v>
      </c>
      <c r="B40" s="196">
        <f>PPCL_NG!I40+PPCL_Spot!I40+GT_NG!I40+GT_Spot!I40+Bawana_NG!I40+Bawana_RLNG!I40+Bawana_Spot!I40</f>
        <v>327.97</v>
      </c>
      <c r="C40" s="196">
        <f>PPCL_NG!P40+PPCL_Spot!P40+GT_NG!P40+GT_Spot!P40+Bawana_NG!P40+Bawana_RLNG!P40+Bawana_Spot!P40</f>
        <v>327.99176587301588</v>
      </c>
      <c r="D40" s="197">
        <f t="shared" si="0"/>
        <v>-2.1765873015851867E-2</v>
      </c>
      <c r="E40" s="196">
        <f>PPCL_NG!J40+PPCL_Spot!J40+GT_NG!J40+GT_Spot!J40+Bawana_NG!J40+Bawana_RLNG!J40+Bawana_Spot!J40</f>
        <v>121.91</v>
      </c>
      <c r="F40" s="196">
        <f>PPCL_NG!Q40+PPCL_Spot!Q40+GT_NG!Q40+GT_Spot!Q40+Bawana_NG!Q40+Bawana_RLNG!Q40+Bawana_Spot!Q40</f>
        <v>121.92450396825396</v>
      </c>
      <c r="G40" s="197">
        <f t="shared" si="1"/>
        <v>-1.450396825396183E-2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106.71000000000001</v>
      </c>
      <c r="L40" s="196">
        <f>PPCL_NG!S40+PPCL_Spot!S40+GT_NG!S40+GT_Spot!S40+Bawana_NG!S40+Bawana_RLNG!S40+Bawana_Spot!S40</f>
        <v>106.71376984126984</v>
      </c>
      <c r="M40" s="197">
        <f t="shared" si="3"/>
        <v>-3.769841269829044E-3</v>
      </c>
      <c r="N40" s="196">
        <f>PPCL_NG!M40+PPCL_Spot!M40+GT_NG!M40+GT_Spot!M40+Bawana_NG!M40+Bawana_RLNG!M40+Bawana_Spot!M40</f>
        <v>165.57999999999998</v>
      </c>
      <c r="O40" s="196">
        <f>PPCL_NG!T40+PPCL_Spot!T40+GT_NG!T40+GT_Spot!T40+Bawana_NG!T40+Bawana_RLNG!T40+Bawana_Spot!T40</f>
        <v>165.5999603174603</v>
      </c>
      <c r="P40" s="197">
        <f t="shared" si="4"/>
        <v>-1.9960317460316901E-2</v>
      </c>
      <c r="Q40" s="197">
        <f t="shared" si="5"/>
        <v>-5.9999999999959641E-2</v>
      </c>
    </row>
    <row r="41" spans="1:17">
      <c r="A41" s="33" t="s">
        <v>83</v>
      </c>
      <c r="B41" s="196">
        <f>PPCL_NG!I41+PPCL_Spot!I41+GT_NG!I41+GT_Spot!I41+Bawana_NG!I41+Bawana_RLNG!I41+Bawana_Spot!I41</f>
        <v>327.97</v>
      </c>
      <c r="C41" s="196">
        <f>PPCL_NG!P41+PPCL_Spot!P41+GT_NG!P41+GT_Spot!P41+Bawana_NG!P41+Bawana_RLNG!P41+Bawana_Spot!P41</f>
        <v>327.99176587301588</v>
      </c>
      <c r="D41" s="197">
        <f t="shared" si="0"/>
        <v>-2.1765873015851867E-2</v>
      </c>
      <c r="E41" s="196">
        <f>PPCL_NG!J41+PPCL_Spot!J41+GT_NG!J41+GT_Spot!J41+Bawana_NG!J41+Bawana_RLNG!J41+Bawana_Spot!J41</f>
        <v>121.91</v>
      </c>
      <c r="F41" s="196">
        <f>PPCL_NG!Q41+PPCL_Spot!Q41+GT_NG!Q41+GT_Spot!Q41+Bawana_NG!Q41+Bawana_RLNG!Q41+Bawana_Spot!Q41</f>
        <v>121.92450396825396</v>
      </c>
      <c r="G41" s="197">
        <f t="shared" si="1"/>
        <v>-1.450396825396183E-2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106.71000000000001</v>
      </c>
      <c r="L41" s="196">
        <f>PPCL_NG!S41+PPCL_Spot!S41+GT_NG!S41+GT_Spot!S41+Bawana_NG!S41+Bawana_RLNG!S41+Bawana_Spot!S41</f>
        <v>106.71376984126984</v>
      </c>
      <c r="M41" s="197">
        <f t="shared" si="3"/>
        <v>-3.769841269829044E-3</v>
      </c>
      <c r="N41" s="196">
        <f>PPCL_NG!M41+PPCL_Spot!M41+GT_NG!M41+GT_Spot!M41+Bawana_NG!M41+Bawana_RLNG!M41+Bawana_Spot!M41</f>
        <v>165.57999999999998</v>
      </c>
      <c r="O41" s="196">
        <f>PPCL_NG!T41+PPCL_Spot!T41+GT_NG!T41+GT_Spot!T41+Bawana_NG!T41+Bawana_RLNG!T41+Bawana_Spot!T41</f>
        <v>165.5999603174603</v>
      </c>
      <c r="P41" s="197">
        <f t="shared" si="4"/>
        <v>-1.9960317460316901E-2</v>
      </c>
      <c r="Q41" s="197">
        <f t="shared" si="5"/>
        <v>-5.9999999999959641E-2</v>
      </c>
    </row>
    <row r="42" spans="1:17">
      <c r="A42" s="33" t="s">
        <v>84</v>
      </c>
      <c r="B42" s="196">
        <f>PPCL_NG!I42+PPCL_Spot!I42+GT_NG!I42+GT_Spot!I42+Bawana_NG!I42+Bawana_RLNG!I42+Bawana_Spot!I42</f>
        <v>327.97</v>
      </c>
      <c r="C42" s="196">
        <f>PPCL_NG!P42+PPCL_Spot!P42+GT_NG!P42+GT_Spot!P42+Bawana_NG!P42+Bawana_RLNG!P42+Bawana_Spot!P42</f>
        <v>327.99176587301588</v>
      </c>
      <c r="D42" s="197">
        <f t="shared" si="0"/>
        <v>-2.1765873015851867E-2</v>
      </c>
      <c r="E42" s="196">
        <f>PPCL_NG!J42+PPCL_Spot!J42+GT_NG!J42+GT_Spot!J42+Bawana_NG!J42+Bawana_RLNG!J42+Bawana_Spot!J42</f>
        <v>121.91</v>
      </c>
      <c r="F42" s="196">
        <f>PPCL_NG!Q42+PPCL_Spot!Q42+GT_NG!Q42+GT_Spot!Q42+Bawana_NG!Q42+Bawana_RLNG!Q42+Bawana_Spot!Q42</f>
        <v>121.92450396825396</v>
      </c>
      <c r="G42" s="197">
        <f t="shared" si="1"/>
        <v>-1.450396825396183E-2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106.71000000000001</v>
      </c>
      <c r="L42" s="196">
        <f>PPCL_NG!S42+PPCL_Spot!S42+GT_NG!S42+GT_Spot!S42+Bawana_NG!S42+Bawana_RLNG!S42+Bawana_Spot!S42</f>
        <v>106.71376984126984</v>
      </c>
      <c r="M42" s="197">
        <f t="shared" si="3"/>
        <v>-3.769841269829044E-3</v>
      </c>
      <c r="N42" s="196">
        <f>PPCL_NG!M42+PPCL_Spot!M42+GT_NG!M42+GT_Spot!M42+Bawana_NG!M42+Bawana_RLNG!M42+Bawana_Spot!M42</f>
        <v>165.57999999999998</v>
      </c>
      <c r="O42" s="196">
        <f>PPCL_NG!T42+PPCL_Spot!T42+GT_NG!T42+GT_Spot!T42+Bawana_NG!T42+Bawana_RLNG!T42+Bawana_Spot!T42</f>
        <v>165.5999603174603</v>
      </c>
      <c r="P42" s="197">
        <f t="shared" si="4"/>
        <v>-1.9960317460316901E-2</v>
      </c>
      <c r="Q42" s="197">
        <f t="shared" si="5"/>
        <v>-5.9999999999959641E-2</v>
      </c>
    </row>
    <row r="43" spans="1:17">
      <c r="A43" s="33" t="s">
        <v>85</v>
      </c>
      <c r="B43" s="196">
        <f>PPCL_NG!I43+PPCL_Spot!I43+GT_NG!I43+GT_Spot!I43+Bawana_NG!I43+Bawana_RLNG!I43+Bawana_Spot!I43</f>
        <v>327.97</v>
      </c>
      <c r="C43" s="196">
        <f>PPCL_NG!P43+PPCL_Spot!P43+GT_NG!P43+GT_Spot!P43+Bawana_NG!P43+Bawana_RLNG!P43+Bawana_Spot!P43</f>
        <v>327.99176587301588</v>
      </c>
      <c r="D43" s="197">
        <f t="shared" si="0"/>
        <v>-2.1765873015851867E-2</v>
      </c>
      <c r="E43" s="196">
        <f>PPCL_NG!J43+PPCL_Spot!J43+GT_NG!J43+GT_Spot!J43+Bawana_NG!J43+Bawana_RLNG!J43+Bawana_Spot!J43</f>
        <v>121.91</v>
      </c>
      <c r="F43" s="196">
        <f>PPCL_NG!Q43+PPCL_Spot!Q43+GT_NG!Q43+GT_Spot!Q43+Bawana_NG!Q43+Bawana_RLNG!Q43+Bawana_Spot!Q43</f>
        <v>121.92450396825396</v>
      </c>
      <c r="G43" s="197">
        <f t="shared" si="1"/>
        <v>-1.450396825396183E-2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106.71000000000001</v>
      </c>
      <c r="L43" s="196">
        <f>PPCL_NG!S43+PPCL_Spot!S43+GT_NG!S43+GT_Spot!S43+Bawana_NG!S43+Bawana_RLNG!S43+Bawana_Spot!S43</f>
        <v>106.71376984126984</v>
      </c>
      <c r="M43" s="197">
        <f t="shared" si="3"/>
        <v>-3.769841269829044E-3</v>
      </c>
      <c r="N43" s="196">
        <f>PPCL_NG!M43+PPCL_Spot!M43+GT_NG!M43+GT_Spot!M43+Bawana_NG!M43+Bawana_RLNG!M43+Bawana_Spot!M43</f>
        <v>165.57999999999998</v>
      </c>
      <c r="O43" s="196">
        <f>PPCL_NG!T43+PPCL_Spot!T43+GT_NG!T43+GT_Spot!T43+Bawana_NG!T43+Bawana_RLNG!T43+Bawana_Spot!T43</f>
        <v>165.5999603174603</v>
      </c>
      <c r="P43" s="197">
        <f t="shared" si="4"/>
        <v>-1.9960317460316901E-2</v>
      </c>
      <c r="Q43" s="197">
        <f t="shared" si="5"/>
        <v>-5.9999999999959641E-2</v>
      </c>
    </row>
    <row r="44" spans="1:17">
      <c r="A44" s="33" t="s">
        <v>86</v>
      </c>
      <c r="B44" s="196">
        <f>PPCL_NG!I44+PPCL_Spot!I44+GT_NG!I44+GT_Spot!I44+Bawana_NG!I44+Bawana_RLNG!I44+Bawana_Spot!I44</f>
        <v>327.97</v>
      </c>
      <c r="C44" s="196">
        <f>PPCL_NG!P44+PPCL_Spot!P44+GT_NG!P44+GT_Spot!P44+Bawana_NG!P44+Bawana_RLNG!P44+Bawana_Spot!P44</f>
        <v>327.99176587301588</v>
      </c>
      <c r="D44" s="197">
        <f t="shared" si="0"/>
        <v>-2.1765873015851867E-2</v>
      </c>
      <c r="E44" s="196">
        <f>PPCL_NG!J44+PPCL_Spot!J44+GT_NG!J44+GT_Spot!J44+Bawana_NG!J44+Bawana_RLNG!J44+Bawana_Spot!J44</f>
        <v>121.91</v>
      </c>
      <c r="F44" s="196">
        <f>PPCL_NG!Q44+PPCL_Spot!Q44+GT_NG!Q44+GT_Spot!Q44+Bawana_NG!Q44+Bawana_RLNG!Q44+Bawana_Spot!Q44</f>
        <v>121.92450396825396</v>
      </c>
      <c r="G44" s="197">
        <f t="shared" si="1"/>
        <v>-1.450396825396183E-2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106.71000000000001</v>
      </c>
      <c r="L44" s="196">
        <f>PPCL_NG!S44+PPCL_Spot!S44+GT_NG!S44+GT_Spot!S44+Bawana_NG!S44+Bawana_RLNG!S44+Bawana_Spot!S44</f>
        <v>106.71376984126984</v>
      </c>
      <c r="M44" s="197">
        <f t="shared" si="3"/>
        <v>-3.769841269829044E-3</v>
      </c>
      <c r="N44" s="196">
        <f>PPCL_NG!M44+PPCL_Spot!M44+GT_NG!M44+GT_Spot!M44+Bawana_NG!M44+Bawana_RLNG!M44+Bawana_Spot!M44</f>
        <v>165.57999999999998</v>
      </c>
      <c r="O44" s="196">
        <f>PPCL_NG!T44+PPCL_Spot!T44+GT_NG!T44+GT_Spot!T44+Bawana_NG!T44+Bawana_RLNG!T44+Bawana_Spot!T44</f>
        <v>165.5999603174603</v>
      </c>
      <c r="P44" s="197">
        <f t="shared" si="4"/>
        <v>-1.9960317460316901E-2</v>
      </c>
      <c r="Q44" s="197">
        <f t="shared" si="5"/>
        <v>-5.9999999999959641E-2</v>
      </c>
    </row>
    <row r="45" spans="1:17">
      <c r="A45" s="33" t="s">
        <v>87</v>
      </c>
      <c r="B45" s="196">
        <f>PPCL_NG!I45+PPCL_Spot!I45+GT_NG!I45+GT_Spot!I45+Bawana_NG!I45+Bawana_RLNG!I45+Bawana_Spot!I45</f>
        <v>327.97</v>
      </c>
      <c r="C45" s="196">
        <f>PPCL_NG!P45+PPCL_Spot!P45+GT_NG!P45+GT_Spot!P45+Bawana_NG!P45+Bawana_RLNG!P45+Bawana_Spot!P45</f>
        <v>327.99176587301588</v>
      </c>
      <c r="D45" s="197">
        <f t="shared" si="0"/>
        <v>-2.1765873015851867E-2</v>
      </c>
      <c r="E45" s="196">
        <f>PPCL_NG!J45+PPCL_Spot!J45+GT_NG!J45+GT_Spot!J45+Bawana_NG!J45+Bawana_RLNG!J45+Bawana_Spot!J45</f>
        <v>121.91</v>
      </c>
      <c r="F45" s="196">
        <f>PPCL_NG!Q45+PPCL_Spot!Q45+GT_NG!Q45+GT_Spot!Q45+Bawana_NG!Q45+Bawana_RLNG!Q45+Bawana_Spot!Q45</f>
        <v>121.92450396825396</v>
      </c>
      <c r="G45" s="197">
        <f t="shared" si="1"/>
        <v>-1.450396825396183E-2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106.71000000000001</v>
      </c>
      <c r="L45" s="196">
        <f>PPCL_NG!S45+PPCL_Spot!S45+GT_NG!S45+GT_Spot!S45+Bawana_NG!S45+Bawana_RLNG!S45+Bawana_Spot!S45</f>
        <v>106.71376984126984</v>
      </c>
      <c r="M45" s="197">
        <f t="shared" si="3"/>
        <v>-3.769841269829044E-3</v>
      </c>
      <c r="N45" s="196">
        <f>PPCL_NG!M45+PPCL_Spot!M45+GT_NG!M45+GT_Spot!M45+Bawana_NG!M45+Bawana_RLNG!M45+Bawana_Spot!M45</f>
        <v>165.57999999999998</v>
      </c>
      <c r="O45" s="196">
        <f>PPCL_NG!T45+PPCL_Spot!T45+GT_NG!T45+GT_Spot!T45+Bawana_NG!T45+Bawana_RLNG!T45+Bawana_Spot!T45</f>
        <v>165.5999603174603</v>
      </c>
      <c r="P45" s="197">
        <f t="shared" si="4"/>
        <v>-1.9960317460316901E-2</v>
      </c>
      <c r="Q45" s="197">
        <f t="shared" si="5"/>
        <v>-5.9999999999959641E-2</v>
      </c>
    </row>
    <row r="46" spans="1:17">
      <c r="A46" s="33" t="s">
        <v>88</v>
      </c>
      <c r="B46" s="196">
        <f>PPCL_NG!I46+PPCL_Spot!I46+GT_NG!I46+GT_Spot!I46+Bawana_NG!I46+Bawana_RLNG!I46+Bawana_Spot!I46</f>
        <v>327.97</v>
      </c>
      <c r="C46" s="196">
        <f>PPCL_NG!P46+PPCL_Spot!P46+GT_NG!P46+GT_Spot!P46+Bawana_NG!P46+Bawana_RLNG!P46+Bawana_Spot!P46</f>
        <v>327.99176587301588</v>
      </c>
      <c r="D46" s="197">
        <f t="shared" si="0"/>
        <v>-2.1765873015851867E-2</v>
      </c>
      <c r="E46" s="196">
        <f>PPCL_NG!J46+PPCL_Spot!J46+GT_NG!J46+GT_Spot!J46+Bawana_NG!J46+Bawana_RLNG!J46+Bawana_Spot!J46</f>
        <v>121.91</v>
      </c>
      <c r="F46" s="196">
        <f>PPCL_NG!Q46+PPCL_Spot!Q46+GT_NG!Q46+GT_Spot!Q46+Bawana_NG!Q46+Bawana_RLNG!Q46+Bawana_Spot!Q46</f>
        <v>121.92450396825396</v>
      </c>
      <c r="G46" s="197">
        <f t="shared" si="1"/>
        <v>-1.450396825396183E-2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106.71000000000001</v>
      </c>
      <c r="L46" s="196">
        <f>PPCL_NG!S46+PPCL_Spot!S46+GT_NG!S46+GT_Spot!S46+Bawana_NG!S46+Bawana_RLNG!S46+Bawana_Spot!S46</f>
        <v>106.71376984126984</v>
      </c>
      <c r="M46" s="197">
        <f t="shared" si="3"/>
        <v>-3.769841269829044E-3</v>
      </c>
      <c r="N46" s="196">
        <f>PPCL_NG!M46+PPCL_Spot!M46+GT_NG!M46+GT_Spot!M46+Bawana_NG!M46+Bawana_RLNG!M46+Bawana_Spot!M46</f>
        <v>165.57999999999998</v>
      </c>
      <c r="O46" s="196">
        <f>PPCL_NG!T46+PPCL_Spot!T46+GT_NG!T46+GT_Spot!T46+Bawana_NG!T46+Bawana_RLNG!T46+Bawana_Spot!T46</f>
        <v>165.5999603174603</v>
      </c>
      <c r="P46" s="197">
        <f t="shared" si="4"/>
        <v>-1.9960317460316901E-2</v>
      </c>
      <c r="Q46" s="197">
        <f t="shared" si="5"/>
        <v>-5.9999999999959641E-2</v>
      </c>
    </row>
    <row r="47" spans="1:17">
      <c r="A47" s="33" t="s">
        <v>89</v>
      </c>
      <c r="B47" s="196">
        <f>PPCL_NG!I47+PPCL_Spot!I47+GT_NG!I47+GT_Spot!I47+Bawana_NG!I47+Bawana_RLNG!I47+Bawana_Spot!I47</f>
        <v>327.97</v>
      </c>
      <c r="C47" s="196">
        <f>PPCL_NG!P47+PPCL_Spot!P47+GT_NG!P47+GT_Spot!P47+Bawana_NG!P47+Bawana_RLNG!P47+Bawana_Spot!P47</f>
        <v>327.99176587301588</v>
      </c>
      <c r="D47" s="197">
        <f t="shared" si="0"/>
        <v>-2.1765873015851867E-2</v>
      </c>
      <c r="E47" s="196">
        <f>PPCL_NG!J47+PPCL_Spot!J47+GT_NG!J47+GT_Spot!J47+Bawana_NG!J47+Bawana_RLNG!J47+Bawana_Spot!J47</f>
        <v>121.91</v>
      </c>
      <c r="F47" s="196">
        <f>PPCL_NG!Q47+PPCL_Spot!Q47+GT_NG!Q47+GT_Spot!Q47+Bawana_NG!Q47+Bawana_RLNG!Q47+Bawana_Spot!Q47</f>
        <v>121.92450396825396</v>
      </c>
      <c r="G47" s="197">
        <f t="shared" si="1"/>
        <v>-1.450396825396183E-2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106.71000000000001</v>
      </c>
      <c r="L47" s="196">
        <f>PPCL_NG!S47+PPCL_Spot!S47+GT_NG!S47+GT_Spot!S47+Bawana_NG!S47+Bawana_RLNG!S47+Bawana_Spot!S47</f>
        <v>106.71376984126984</v>
      </c>
      <c r="M47" s="197">
        <f t="shared" si="3"/>
        <v>-3.769841269829044E-3</v>
      </c>
      <c r="N47" s="196">
        <f>PPCL_NG!M47+PPCL_Spot!M47+GT_NG!M47+GT_Spot!M47+Bawana_NG!M47+Bawana_RLNG!M47+Bawana_Spot!M47</f>
        <v>165.57999999999998</v>
      </c>
      <c r="O47" s="196">
        <f>PPCL_NG!T47+PPCL_Spot!T47+GT_NG!T47+GT_Spot!T47+Bawana_NG!T47+Bawana_RLNG!T47+Bawana_Spot!T47</f>
        <v>165.5999603174603</v>
      </c>
      <c r="P47" s="197">
        <f t="shared" si="4"/>
        <v>-1.9960317460316901E-2</v>
      </c>
      <c r="Q47" s="197">
        <f t="shared" si="5"/>
        <v>-5.9999999999959641E-2</v>
      </c>
    </row>
    <row r="48" spans="1:17">
      <c r="A48" s="33" t="s">
        <v>90</v>
      </c>
      <c r="B48" s="196">
        <f>PPCL_NG!I48+PPCL_Spot!I48+GT_NG!I48+GT_Spot!I48+Bawana_NG!I48+Bawana_RLNG!I48+Bawana_Spot!I48</f>
        <v>327.97</v>
      </c>
      <c r="C48" s="196">
        <f>PPCL_NG!P48+PPCL_Spot!P48+GT_NG!P48+GT_Spot!P48+Bawana_NG!P48+Bawana_RLNG!P48+Bawana_Spot!P48</f>
        <v>327.99176587301588</v>
      </c>
      <c r="D48" s="197">
        <f t="shared" si="0"/>
        <v>-2.1765873015851867E-2</v>
      </c>
      <c r="E48" s="196">
        <f>PPCL_NG!J48+PPCL_Spot!J48+GT_NG!J48+GT_Spot!J48+Bawana_NG!J48+Bawana_RLNG!J48+Bawana_Spot!J48</f>
        <v>121.91</v>
      </c>
      <c r="F48" s="196">
        <f>PPCL_NG!Q48+PPCL_Spot!Q48+GT_NG!Q48+GT_Spot!Q48+Bawana_NG!Q48+Bawana_RLNG!Q48+Bawana_Spot!Q48</f>
        <v>121.92450396825396</v>
      </c>
      <c r="G48" s="197">
        <f t="shared" si="1"/>
        <v>-1.450396825396183E-2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106.71000000000001</v>
      </c>
      <c r="L48" s="196">
        <f>PPCL_NG!S48+PPCL_Spot!S48+GT_NG!S48+GT_Spot!S48+Bawana_NG!S48+Bawana_RLNG!S48+Bawana_Spot!S48</f>
        <v>106.71376984126984</v>
      </c>
      <c r="M48" s="197">
        <f t="shared" si="3"/>
        <v>-3.769841269829044E-3</v>
      </c>
      <c r="N48" s="196">
        <f>PPCL_NG!M48+PPCL_Spot!M48+GT_NG!M48+GT_Spot!M48+Bawana_NG!M48+Bawana_RLNG!M48+Bawana_Spot!M48</f>
        <v>165.57999999999998</v>
      </c>
      <c r="O48" s="196">
        <f>PPCL_NG!T48+PPCL_Spot!T48+GT_NG!T48+GT_Spot!T48+Bawana_NG!T48+Bawana_RLNG!T48+Bawana_Spot!T48</f>
        <v>165.5999603174603</v>
      </c>
      <c r="P48" s="197">
        <f t="shared" si="4"/>
        <v>-1.9960317460316901E-2</v>
      </c>
      <c r="Q48" s="197">
        <f t="shared" si="5"/>
        <v>-5.9999999999959641E-2</v>
      </c>
    </row>
    <row r="49" spans="1:17">
      <c r="A49" s="33" t="s">
        <v>91</v>
      </c>
      <c r="B49" s="196">
        <f>PPCL_NG!I49+PPCL_Spot!I49+GT_NG!I49+GT_Spot!I49+Bawana_NG!I49+Bawana_RLNG!I49+Bawana_Spot!I49</f>
        <v>327.97</v>
      </c>
      <c r="C49" s="196">
        <f>PPCL_NG!P49+PPCL_Spot!P49+GT_NG!P49+GT_Spot!P49+Bawana_NG!P49+Bawana_RLNG!P49+Bawana_Spot!P49</f>
        <v>327.99176587301588</v>
      </c>
      <c r="D49" s="197">
        <f t="shared" si="0"/>
        <v>-2.1765873015851867E-2</v>
      </c>
      <c r="E49" s="196">
        <f>PPCL_NG!J49+PPCL_Spot!J49+GT_NG!J49+GT_Spot!J49+Bawana_NG!J49+Bawana_RLNG!J49+Bawana_Spot!J49</f>
        <v>121.91</v>
      </c>
      <c r="F49" s="196">
        <f>PPCL_NG!Q49+PPCL_Spot!Q49+GT_NG!Q49+GT_Spot!Q49+Bawana_NG!Q49+Bawana_RLNG!Q49+Bawana_Spot!Q49</f>
        <v>121.92450396825396</v>
      </c>
      <c r="G49" s="197">
        <f t="shared" si="1"/>
        <v>-1.450396825396183E-2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106.71000000000001</v>
      </c>
      <c r="L49" s="196">
        <f>PPCL_NG!S49+PPCL_Spot!S49+GT_NG!S49+GT_Spot!S49+Bawana_NG!S49+Bawana_RLNG!S49+Bawana_Spot!S49</f>
        <v>106.71376984126984</v>
      </c>
      <c r="M49" s="197">
        <f t="shared" si="3"/>
        <v>-3.769841269829044E-3</v>
      </c>
      <c r="N49" s="196">
        <f>PPCL_NG!M49+PPCL_Spot!M49+GT_NG!M49+GT_Spot!M49+Bawana_NG!M49+Bawana_RLNG!M49+Bawana_Spot!M49</f>
        <v>165.57999999999998</v>
      </c>
      <c r="O49" s="196">
        <f>PPCL_NG!T49+PPCL_Spot!T49+GT_NG!T49+GT_Spot!T49+Bawana_NG!T49+Bawana_RLNG!T49+Bawana_Spot!T49</f>
        <v>165.5999603174603</v>
      </c>
      <c r="P49" s="197">
        <f t="shared" si="4"/>
        <v>-1.9960317460316901E-2</v>
      </c>
      <c r="Q49" s="197">
        <f t="shared" si="5"/>
        <v>-5.9999999999959641E-2</v>
      </c>
    </row>
    <row r="50" spans="1:17">
      <c r="A50" s="33" t="s">
        <v>92</v>
      </c>
      <c r="B50" s="196">
        <f>PPCL_NG!I50+PPCL_Spot!I50+GT_NG!I50+GT_Spot!I50+Bawana_NG!I50+Bawana_RLNG!I50+Bawana_Spot!I50</f>
        <v>327.97</v>
      </c>
      <c r="C50" s="196">
        <f>PPCL_NG!P50+PPCL_Spot!P50+GT_NG!P50+GT_Spot!P50+Bawana_NG!P50+Bawana_RLNG!P50+Bawana_Spot!P50</f>
        <v>327.99176587301588</v>
      </c>
      <c r="D50" s="197">
        <f t="shared" si="0"/>
        <v>-2.1765873015851867E-2</v>
      </c>
      <c r="E50" s="196">
        <f>PPCL_NG!J50+PPCL_Spot!J50+GT_NG!J50+GT_Spot!J50+Bawana_NG!J50+Bawana_RLNG!J50+Bawana_Spot!J50</f>
        <v>121.91</v>
      </c>
      <c r="F50" s="196">
        <f>PPCL_NG!Q50+PPCL_Spot!Q50+GT_NG!Q50+GT_Spot!Q50+Bawana_NG!Q50+Bawana_RLNG!Q50+Bawana_Spot!Q50</f>
        <v>121.92450396825396</v>
      </c>
      <c r="G50" s="197">
        <f t="shared" si="1"/>
        <v>-1.450396825396183E-2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106.71000000000001</v>
      </c>
      <c r="L50" s="196">
        <f>PPCL_NG!S50+PPCL_Spot!S50+GT_NG!S50+GT_Spot!S50+Bawana_NG!S50+Bawana_RLNG!S50+Bawana_Spot!S50</f>
        <v>106.71376984126984</v>
      </c>
      <c r="M50" s="197">
        <f t="shared" si="3"/>
        <v>-3.769841269829044E-3</v>
      </c>
      <c r="N50" s="196">
        <f>PPCL_NG!M50+PPCL_Spot!M50+GT_NG!M50+GT_Spot!M50+Bawana_NG!M50+Bawana_RLNG!M50+Bawana_Spot!M50</f>
        <v>165.57999999999998</v>
      </c>
      <c r="O50" s="196">
        <f>PPCL_NG!T50+PPCL_Spot!T50+GT_NG!T50+GT_Spot!T50+Bawana_NG!T50+Bawana_RLNG!T50+Bawana_Spot!T50</f>
        <v>165.5999603174603</v>
      </c>
      <c r="P50" s="197">
        <f t="shared" si="4"/>
        <v>-1.9960317460316901E-2</v>
      </c>
      <c r="Q50" s="197">
        <f t="shared" si="5"/>
        <v>-5.9999999999959641E-2</v>
      </c>
    </row>
    <row r="51" spans="1:17">
      <c r="A51" s="33" t="s">
        <v>93</v>
      </c>
      <c r="B51" s="196">
        <f>PPCL_NG!I51+PPCL_Spot!I51+GT_NG!I51+GT_Spot!I51+Bawana_NG!I51+Bawana_RLNG!I51+Bawana_Spot!I51</f>
        <v>327.97</v>
      </c>
      <c r="C51" s="196">
        <f>PPCL_NG!P51+PPCL_Spot!P51+GT_NG!P51+GT_Spot!P51+Bawana_NG!P51+Bawana_RLNG!P51+Bawana_Spot!P51</f>
        <v>327.99176587301588</v>
      </c>
      <c r="D51" s="197">
        <f t="shared" si="0"/>
        <v>-2.1765873015851867E-2</v>
      </c>
      <c r="E51" s="196">
        <f>PPCL_NG!J51+PPCL_Spot!J51+GT_NG!J51+GT_Spot!J51+Bawana_NG!J51+Bawana_RLNG!J51+Bawana_Spot!J51</f>
        <v>121.91</v>
      </c>
      <c r="F51" s="196">
        <f>PPCL_NG!Q51+PPCL_Spot!Q51+GT_NG!Q51+GT_Spot!Q51+Bawana_NG!Q51+Bawana_RLNG!Q51+Bawana_Spot!Q51</f>
        <v>121.92450396825396</v>
      </c>
      <c r="G51" s="197">
        <f t="shared" si="1"/>
        <v>-1.450396825396183E-2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106.71000000000001</v>
      </c>
      <c r="L51" s="196">
        <f>PPCL_NG!S51+PPCL_Spot!S51+GT_NG!S51+GT_Spot!S51+Bawana_NG!S51+Bawana_RLNG!S51+Bawana_Spot!S51</f>
        <v>106.71376984126984</v>
      </c>
      <c r="M51" s="197">
        <f t="shared" si="3"/>
        <v>-3.769841269829044E-3</v>
      </c>
      <c r="N51" s="196">
        <f>PPCL_NG!M51+PPCL_Spot!M51+GT_NG!M51+GT_Spot!M51+Bawana_NG!M51+Bawana_RLNG!M51+Bawana_Spot!M51</f>
        <v>165.57999999999998</v>
      </c>
      <c r="O51" s="196">
        <f>PPCL_NG!T51+PPCL_Spot!T51+GT_NG!T51+GT_Spot!T51+Bawana_NG!T51+Bawana_RLNG!T51+Bawana_Spot!T51</f>
        <v>165.5999603174603</v>
      </c>
      <c r="P51" s="197">
        <f t="shared" si="4"/>
        <v>-1.9960317460316901E-2</v>
      </c>
      <c r="Q51" s="197">
        <f t="shared" si="5"/>
        <v>-5.9999999999959641E-2</v>
      </c>
    </row>
    <row r="52" spans="1:17">
      <c r="A52" s="33" t="s">
        <v>94</v>
      </c>
      <c r="B52" s="196">
        <f>PPCL_NG!I52+PPCL_Spot!I52+GT_NG!I52+GT_Spot!I52+Bawana_NG!I52+Bawana_RLNG!I52+Bawana_Spot!I52</f>
        <v>327.97</v>
      </c>
      <c r="C52" s="196">
        <f>PPCL_NG!P52+PPCL_Spot!P52+GT_NG!P52+GT_Spot!P52+Bawana_NG!P52+Bawana_RLNG!P52+Bawana_Spot!P52</f>
        <v>327.99176587301588</v>
      </c>
      <c r="D52" s="197">
        <f t="shared" si="0"/>
        <v>-2.1765873015851867E-2</v>
      </c>
      <c r="E52" s="196">
        <f>PPCL_NG!J52+PPCL_Spot!J52+GT_NG!J52+GT_Spot!J52+Bawana_NG!J52+Bawana_RLNG!J52+Bawana_Spot!J52</f>
        <v>121.91</v>
      </c>
      <c r="F52" s="196">
        <f>PPCL_NG!Q52+PPCL_Spot!Q52+GT_NG!Q52+GT_Spot!Q52+Bawana_NG!Q52+Bawana_RLNG!Q52+Bawana_Spot!Q52</f>
        <v>121.92450396825396</v>
      </c>
      <c r="G52" s="197">
        <f t="shared" si="1"/>
        <v>-1.450396825396183E-2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106.71000000000001</v>
      </c>
      <c r="L52" s="196">
        <f>PPCL_NG!S52+PPCL_Spot!S52+GT_NG!S52+GT_Spot!S52+Bawana_NG!S52+Bawana_RLNG!S52+Bawana_Spot!S52</f>
        <v>106.71376984126984</v>
      </c>
      <c r="M52" s="197">
        <f t="shared" si="3"/>
        <v>-3.769841269829044E-3</v>
      </c>
      <c r="N52" s="196">
        <f>PPCL_NG!M52+PPCL_Spot!M52+GT_NG!M52+GT_Spot!M52+Bawana_NG!M52+Bawana_RLNG!M52+Bawana_Spot!M52</f>
        <v>165.57999999999998</v>
      </c>
      <c r="O52" s="196">
        <f>PPCL_NG!T52+PPCL_Spot!T52+GT_NG!T52+GT_Spot!T52+Bawana_NG!T52+Bawana_RLNG!T52+Bawana_Spot!T52</f>
        <v>165.5999603174603</v>
      </c>
      <c r="P52" s="197">
        <f t="shared" si="4"/>
        <v>-1.9960317460316901E-2</v>
      </c>
      <c r="Q52" s="197">
        <f t="shared" si="5"/>
        <v>-5.9999999999959641E-2</v>
      </c>
    </row>
    <row r="53" spans="1:17">
      <c r="A53" s="33" t="s">
        <v>95</v>
      </c>
      <c r="B53" s="196">
        <f>PPCL_NG!I53+PPCL_Spot!I53+GT_NG!I53+GT_Spot!I53+Bawana_NG!I53+Bawana_RLNG!I53+Bawana_Spot!I53</f>
        <v>327.97</v>
      </c>
      <c r="C53" s="196">
        <f>PPCL_NG!P53+PPCL_Spot!P53+GT_NG!P53+GT_Spot!P53+Bawana_NG!P53+Bawana_RLNG!P53+Bawana_Spot!P53</f>
        <v>327.99176587301588</v>
      </c>
      <c r="D53" s="197">
        <f t="shared" si="0"/>
        <v>-2.1765873015851867E-2</v>
      </c>
      <c r="E53" s="196">
        <f>PPCL_NG!J53+PPCL_Spot!J53+GT_NG!J53+GT_Spot!J53+Bawana_NG!J53+Bawana_RLNG!J53+Bawana_Spot!J53</f>
        <v>121.91</v>
      </c>
      <c r="F53" s="196">
        <f>PPCL_NG!Q53+PPCL_Spot!Q53+GT_NG!Q53+GT_Spot!Q53+Bawana_NG!Q53+Bawana_RLNG!Q53+Bawana_Spot!Q53</f>
        <v>121.92450396825396</v>
      </c>
      <c r="G53" s="197">
        <f t="shared" si="1"/>
        <v>-1.450396825396183E-2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106.71000000000001</v>
      </c>
      <c r="L53" s="196">
        <f>PPCL_NG!S53+PPCL_Spot!S53+GT_NG!S53+GT_Spot!S53+Bawana_NG!S53+Bawana_RLNG!S53+Bawana_Spot!S53</f>
        <v>106.71376984126984</v>
      </c>
      <c r="M53" s="197">
        <f t="shared" si="3"/>
        <v>-3.769841269829044E-3</v>
      </c>
      <c r="N53" s="196">
        <f>PPCL_NG!M53+PPCL_Spot!M53+GT_NG!M53+GT_Spot!M53+Bawana_NG!M53+Bawana_RLNG!M53+Bawana_Spot!M53</f>
        <v>165.57999999999998</v>
      </c>
      <c r="O53" s="196">
        <f>PPCL_NG!T53+PPCL_Spot!T53+GT_NG!T53+GT_Spot!T53+Bawana_NG!T53+Bawana_RLNG!T53+Bawana_Spot!T53</f>
        <v>165.5999603174603</v>
      </c>
      <c r="P53" s="197">
        <f t="shared" si="4"/>
        <v>-1.9960317460316901E-2</v>
      </c>
      <c r="Q53" s="197">
        <f t="shared" si="5"/>
        <v>-5.9999999999959641E-2</v>
      </c>
    </row>
    <row r="54" spans="1:17">
      <c r="A54" s="33" t="s">
        <v>96</v>
      </c>
      <c r="B54" s="196">
        <f>PPCL_NG!I54+PPCL_Spot!I54+GT_NG!I54+GT_Spot!I54+Bawana_NG!I54+Bawana_RLNG!I54+Bawana_Spot!I54</f>
        <v>327.97</v>
      </c>
      <c r="C54" s="196">
        <f>PPCL_NG!P54+PPCL_Spot!P54+GT_NG!P54+GT_Spot!P54+Bawana_NG!P54+Bawana_RLNG!P54+Bawana_Spot!P54</f>
        <v>327.99176587301588</v>
      </c>
      <c r="D54" s="197">
        <f t="shared" si="0"/>
        <v>-2.1765873015851867E-2</v>
      </c>
      <c r="E54" s="196">
        <f>PPCL_NG!J54+PPCL_Spot!J54+GT_NG!J54+GT_Spot!J54+Bawana_NG!J54+Bawana_RLNG!J54+Bawana_Spot!J54</f>
        <v>121.91</v>
      </c>
      <c r="F54" s="196">
        <f>PPCL_NG!Q54+PPCL_Spot!Q54+GT_NG!Q54+GT_Spot!Q54+Bawana_NG!Q54+Bawana_RLNG!Q54+Bawana_Spot!Q54</f>
        <v>121.92450396825396</v>
      </c>
      <c r="G54" s="197">
        <f t="shared" si="1"/>
        <v>-1.450396825396183E-2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106.71000000000001</v>
      </c>
      <c r="L54" s="196">
        <f>PPCL_NG!S54+PPCL_Spot!S54+GT_NG!S54+GT_Spot!S54+Bawana_NG!S54+Bawana_RLNG!S54+Bawana_Spot!S54</f>
        <v>106.71376984126984</v>
      </c>
      <c r="M54" s="197">
        <f t="shared" si="3"/>
        <v>-3.769841269829044E-3</v>
      </c>
      <c r="N54" s="196">
        <f>PPCL_NG!M54+PPCL_Spot!M54+GT_NG!M54+GT_Spot!M54+Bawana_NG!M54+Bawana_RLNG!M54+Bawana_Spot!M54</f>
        <v>165.57999999999998</v>
      </c>
      <c r="O54" s="196">
        <f>PPCL_NG!T54+PPCL_Spot!T54+GT_NG!T54+GT_Spot!T54+Bawana_NG!T54+Bawana_RLNG!T54+Bawana_Spot!T54</f>
        <v>165.5999603174603</v>
      </c>
      <c r="P54" s="197">
        <f t="shared" si="4"/>
        <v>-1.9960317460316901E-2</v>
      </c>
      <c r="Q54" s="197">
        <f t="shared" si="5"/>
        <v>-5.9999999999959641E-2</v>
      </c>
    </row>
    <row r="55" spans="1:17">
      <c r="A55" s="33" t="s">
        <v>97</v>
      </c>
      <c r="B55" s="196">
        <f>PPCL_NG!I55+PPCL_Spot!I55+GT_NG!I55+GT_Spot!I55+Bawana_NG!I55+Bawana_RLNG!I55+Bawana_Spot!I55</f>
        <v>327.97</v>
      </c>
      <c r="C55" s="196">
        <f>PPCL_NG!P55+PPCL_Spot!P55+GT_NG!P55+GT_Spot!P55+Bawana_NG!P55+Bawana_RLNG!P55+Bawana_Spot!P55</f>
        <v>327.99176587301588</v>
      </c>
      <c r="D55" s="197">
        <f t="shared" si="0"/>
        <v>-2.1765873015851867E-2</v>
      </c>
      <c r="E55" s="196">
        <f>PPCL_NG!J55+PPCL_Spot!J55+GT_NG!J55+GT_Spot!J55+Bawana_NG!J55+Bawana_RLNG!J55+Bawana_Spot!J55</f>
        <v>121.91</v>
      </c>
      <c r="F55" s="196">
        <f>PPCL_NG!Q55+PPCL_Spot!Q55+GT_NG!Q55+GT_Spot!Q55+Bawana_NG!Q55+Bawana_RLNG!Q55+Bawana_Spot!Q55</f>
        <v>121.92450396825396</v>
      </c>
      <c r="G55" s="197">
        <f t="shared" si="1"/>
        <v>-1.450396825396183E-2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106.71000000000001</v>
      </c>
      <c r="L55" s="196">
        <f>PPCL_NG!S55+PPCL_Spot!S55+GT_NG!S55+GT_Spot!S55+Bawana_NG!S55+Bawana_RLNG!S55+Bawana_Spot!S55</f>
        <v>106.71376984126984</v>
      </c>
      <c r="M55" s="197">
        <f t="shared" si="3"/>
        <v>-3.769841269829044E-3</v>
      </c>
      <c r="N55" s="196">
        <f>PPCL_NG!M55+PPCL_Spot!M55+GT_NG!M55+GT_Spot!M55+Bawana_NG!M55+Bawana_RLNG!M55+Bawana_Spot!M55</f>
        <v>165.57999999999998</v>
      </c>
      <c r="O55" s="196">
        <f>PPCL_NG!T55+PPCL_Spot!T55+GT_NG!T55+GT_Spot!T55+Bawana_NG!T55+Bawana_RLNG!T55+Bawana_Spot!T55</f>
        <v>165.5999603174603</v>
      </c>
      <c r="P55" s="197">
        <f t="shared" si="4"/>
        <v>-1.9960317460316901E-2</v>
      </c>
      <c r="Q55" s="197">
        <f t="shared" si="5"/>
        <v>-5.9999999999959641E-2</v>
      </c>
    </row>
    <row r="56" spans="1:17">
      <c r="A56" s="33" t="s">
        <v>98</v>
      </c>
      <c r="B56" s="196">
        <f>PPCL_NG!I56+PPCL_Spot!I56+GT_NG!I56+GT_Spot!I56+Bawana_NG!I56+Bawana_RLNG!I56+Bawana_Spot!I56</f>
        <v>327.97</v>
      </c>
      <c r="C56" s="196">
        <f>PPCL_NG!P56+PPCL_Spot!P56+GT_NG!P56+GT_Spot!P56+Bawana_NG!P56+Bawana_RLNG!P56+Bawana_Spot!P56</f>
        <v>327.99176587301588</v>
      </c>
      <c r="D56" s="197">
        <f t="shared" si="0"/>
        <v>-2.1765873015851867E-2</v>
      </c>
      <c r="E56" s="196">
        <f>PPCL_NG!J56+PPCL_Spot!J56+GT_NG!J56+GT_Spot!J56+Bawana_NG!J56+Bawana_RLNG!J56+Bawana_Spot!J56</f>
        <v>121.91</v>
      </c>
      <c r="F56" s="196">
        <f>PPCL_NG!Q56+PPCL_Spot!Q56+GT_NG!Q56+GT_Spot!Q56+Bawana_NG!Q56+Bawana_RLNG!Q56+Bawana_Spot!Q56</f>
        <v>121.92450396825396</v>
      </c>
      <c r="G56" s="197">
        <f t="shared" si="1"/>
        <v>-1.450396825396183E-2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106.71000000000001</v>
      </c>
      <c r="L56" s="196">
        <f>PPCL_NG!S56+PPCL_Spot!S56+GT_NG!S56+GT_Spot!S56+Bawana_NG!S56+Bawana_RLNG!S56+Bawana_Spot!S56</f>
        <v>106.71376984126984</v>
      </c>
      <c r="M56" s="197">
        <f t="shared" si="3"/>
        <v>-3.769841269829044E-3</v>
      </c>
      <c r="N56" s="196">
        <f>PPCL_NG!M56+PPCL_Spot!M56+GT_NG!M56+GT_Spot!M56+Bawana_NG!M56+Bawana_RLNG!M56+Bawana_Spot!M56</f>
        <v>165.57999999999998</v>
      </c>
      <c r="O56" s="196">
        <f>PPCL_NG!T56+PPCL_Spot!T56+GT_NG!T56+GT_Spot!T56+Bawana_NG!T56+Bawana_RLNG!T56+Bawana_Spot!T56</f>
        <v>165.5999603174603</v>
      </c>
      <c r="P56" s="197">
        <f t="shared" si="4"/>
        <v>-1.9960317460316901E-2</v>
      </c>
      <c r="Q56" s="197">
        <f t="shared" si="5"/>
        <v>-5.9999999999959641E-2</v>
      </c>
    </row>
    <row r="57" spans="1:17">
      <c r="A57" s="33" t="s">
        <v>99</v>
      </c>
      <c r="B57" s="196">
        <f>PPCL_NG!I57+PPCL_Spot!I57+GT_NG!I57+GT_Spot!I57+Bawana_NG!I57+Bawana_RLNG!I57+Bawana_Spot!I57</f>
        <v>327.62</v>
      </c>
      <c r="C57" s="196">
        <f>PPCL_NG!P57+PPCL_Spot!P57+GT_NG!P57+GT_Spot!P57+Bawana_NG!P57+Bawana_RLNG!P57+Bawana_Spot!P57</f>
        <v>327.63088486504955</v>
      </c>
      <c r="D57" s="197">
        <f t="shared" si="0"/>
        <v>-1.0884865049547443E-2</v>
      </c>
      <c r="E57" s="196">
        <f>PPCL_NG!J57+PPCL_Spot!J57+GT_NG!J57+GT_Spot!J57+Bawana_NG!J57+Bawana_RLNG!J57+Bawana_Spot!J57</f>
        <v>121.68</v>
      </c>
      <c r="F57" s="196">
        <f>PPCL_NG!Q57+PPCL_Spot!Q57+GT_NG!Q57+GT_Spot!Q57+Bawana_NG!Q57+Bawana_RLNG!Q57+Bawana_Spot!Q57</f>
        <v>121.6872565766997</v>
      </c>
      <c r="G57" s="197">
        <f t="shared" si="1"/>
        <v>-7.2565766996888215E-3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106.65</v>
      </c>
      <c r="L57" s="196">
        <f>PPCL_NG!S57+PPCL_Spot!S57+GT_NG!S57+GT_Spot!S57+Bawana_NG!S57+Bawana_RLNG!S57+Bawana_Spot!S57</f>
        <v>106.65188588998976</v>
      </c>
      <c r="M57" s="197">
        <f t="shared" si="3"/>
        <v>-1.8858899897509218E-3</v>
      </c>
      <c r="N57" s="196">
        <f>PPCL_NG!M57+PPCL_Spot!M57+GT_NG!M57+GT_Spot!M57+Bawana_NG!M57+Bawana_RLNG!M57+Bawana_Spot!M57</f>
        <v>165.25</v>
      </c>
      <c r="O57" s="196">
        <f>PPCL_NG!T57+PPCL_Spot!T57+GT_NG!T57+GT_Spot!T57+Bawana_NG!T57+Bawana_RLNG!T57+Bawana_Spot!T57</f>
        <v>165.25997266826101</v>
      </c>
      <c r="P57" s="197">
        <f t="shared" si="4"/>
        <v>-9.9726682610139505E-3</v>
      </c>
      <c r="Q57" s="197">
        <f t="shared" si="5"/>
        <v>-3.0000000000001137E-2</v>
      </c>
    </row>
    <row r="58" spans="1:17">
      <c r="A58" s="33" t="s">
        <v>100</v>
      </c>
      <c r="B58" s="196">
        <f>PPCL_NG!I58+PPCL_Spot!I58+GT_NG!I58+GT_Spot!I58+Bawana_NG!I58+Bawana_RLNG!I58+Bawana_Spot!I58</f>
        <v>327.62</v>
      </c>
      <c r="C58" s="196">
        <f>PPCL_NG!P58+PPCL_Spot!P58+GT_NG!P58+GT_Spot!P58+Bawana_NG!P58+Bawana_RLNG!P58+Bawana_Spot!P58</f>
        <v>327.63088486504955</v>
      </c>
      <c r="D58" s="197">
        <f t="shared" si="0"/>
        <v>-1.0884865049547443E-2</v>
      </c>
      <c r="E58" s="196">
        <f>PPCL_NG!J58+PPCL_Spot!J58+GT_NG!J58+GT_Spot!J58+Bawana_NG!J58+Bawana_RLNG!J58+Bawana_Spot!J58</f>
        <v>121.68</v>
      </c>
      <c r="F58" s="196">
        <f>PPCL_NG!Q58+PPCL_Spot!Q58+GT_NG!Q58+GT_Spot!Q58+Bawana_NG!Q58+Bawana_RLNG!Q58+Bawana_Spot!Q58</f>
        <v>121.6872565766997</v>
      </c>
      <c r="G58" s="197">
        <f t="shared" si="1"/>
        <v>-7.2565766996888215E-3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106.65</v>
      </c>
      <c r="L58" s="196">
        <f>PPCL_NG!S58+PPCL_Spot!S58+GT_NG!S58+GT_Spot!S58+Bawana_NG!S58+Bawana_RLNG!S58+Bawana_Spot!S58</f>
        <v>106.65188588998976</v>
      </c>
      <c r="M58" s="197">
        <f t="shared" si="3"/>
        <v>-1.8858899897509218E-3</v>
      </c>
      <c r="N58" s="196">
        <f>PPCL_NG!M58+PPCL_Spot!M58+GT_NG!M58+GT_Spot!M58+Bawana_NG!M58+Bawana_RLNG!M58+Bawana_Spot!M58</f>
        <v>165.25</v>
      </c>
      <c r="O58" s="196">
        <f>PPCL_NG!T58+PPCL_Spot!T58+GT_NG!T58+GT_Spot!T58+Bawana_NG!T58+Bawana_RLNG!T58+Bawana_Spot!T58</f>
        <v>165.25997266826101</v>
      </c>
      <c r="P58" s="197">
        <f t="shared" si="4"/>
        <v>-9.9726682610139505E-3</v>
      </c>
      <c r="Q58" s="197">
        <f t="shared" si="5"/>
        <v>-3.0000000000001137E-2</v>
      </c>
    </row>
    <row r="59" spans="1:17">
      <c r="A59" s="33" t="s">
        <v>101</v>
      </c>
      <c r="B59" s="196">
        <f>PPCL_NG!I59+PPCL_Spot!I59+GT_NG!I59+GT_Spot!I59+Bawana_NG!I59+Bawana_RLNG!I59+Bawana_Spot!I59</f>
        <v>327.62</v>
      </c>
      <c r="C59" s="196">
        <f>PPCL_NG!P59+PPCL_Spot!P59+GT_NG!P59+GT_Spot!P59+Bawana_NG!P59+Bawana_RLNG!P59+Bawana_Spot!P59</f>
        <v>327.63088486504955</v>
      </c>
      <c r="D59" s="197">
        <f t="shared" si="0"/>
        <v>-1.0884865049547443E-2</v>
      </c>
      <c r="E59" s="196">
        <f>PPCL_NG!J59+PPCL_Spot!J59+GT_NG!J59+GT_Spot!J59+Bawana_NG!J59+Bawana_RLNG!J59+Bawana_Spot!J59</f>
        <v>121.68</v>
      </c>
      <c r="F59" s="196">
        <f>PPCL_NG!Q59+PPCL_Spot!Q59+GT_NG!Q59+GT_Spot!Q59+Bawana_NG!Q59+Bawana_RLNG!Q59+Bawana_Spot!Q59</f>
        <v>121.6872565766997</v>
      </c>
      <c r="G59" s="197">
        <f t="shared" si="1"/>
        <v>-7.2565766996888215E-3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106.65</v>
      </c>
      <c r="L59" s="196">
        <f>PPCL_NG!S59+PPCL_Spot!S59+GT_NG!S59+GT_Spot!S59+Bawana_NG!S59+Bawana_RLNG!S59+Bawana_Spot!S59</f>
        <v>106.65188588998976</v>
      </c>
      <c r="M59" s="197">
        <f t="shared" si="3"/>
        <v>-1.8858899897509218E-3</v>
      </c>
      <c r="N59" s="196">
        <f>PPCL_NG!M59+PPCL_Spot!M59+GT_NG!M59+GT_Spot!M59+Bawana_NG!M59+Bawana_RLNG!M59+Bawana_Spot!M59</f>
        <v>165.25</v>
      </c>
      <c r="O59" s="196">
        <f>PPCL_NG!T59+PPCL_Spot!T59+GT_NG!T59+GT_Spot!T59+Bawana_NG!T59+Bawana_RLNG!T59+Bawana_Spot!T59</f>
        <v>165.25997266826101</v>
      </c>
      <c r="P59" s="197">
        <f t="shared" si="4"/>
        <v>-9.9726682610139505E-3</v>
      </c>
      <c r="Q59" s="197">
        <f t="shared" si="5"/>
        <v>-3.0000000000001137E-2</v>
      </c>
    </row>
    <row r="60" spans="1:17">
      <c r="A60" s="33" t="s">
        <v>102</v>
      </c>
      <c r="B60" s="196">
        <f>PPCL_NG!I60+PPCL_Spot!I60+GT_NG!I60+GT_Spot!I60+Bawana_NG!I60+Bawana_RLNG!I60+Bawana_Spot!I60</f>
        <v>327.62</v>
      </c>
      <c r="C60" s="196">
        <f>PPCL_NG!P60+PPCL_Spot!P60+GT_NG!P60+GT_Spot!P60+Bawana_NG!P60+Bawana_RLNG!P60+Bawana_Spot!P60</f>
        <v>327.63088486504955</v>
      </c>
      <c r="D60" s="197">
        <f t="shared" si="0"/>
        <v>-1.0884865049547443E-2</v>
      </c>
      <c r="E60" s="196">
        <f>PPCL_NG!J60+PPCL_Spot!J60+GT_NG!J60+GT_Spot!J60+Bawana_NG!J60+Bawana_RLNG!J60+Bawana_Spot!J60</f>
        <v>121.68</v>
      </c>
      <c r="F60" s="196">
        <f>PPCL_NG!Q60+PPCL_Spot!Q60+GT_NG!Q60+GT_Spot!Q60+Bawana_NG!Q60+Bawana_RLNG!Q60+Bawana_Spot!Q60</f>
        <v>121.6872565766997</v>
      </c>
      <c r="G60" s="197">
        <f t="shared" si="1"/>
        <v>-7.2565766996888215E-3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106.65</v>
      </c>
      <c r="L60" s="196">
        <f>PPCL_NG!S60+PPCL_Spot!S60+GT_NG!S60+GT_Spot!S60+Bawana_NG!S60+Bawana_RLNG!S60+Bawana_Spot!S60</f>
        <v>106.65188588998976</v>
      </c>
      <c r="M60" s="197">
        <f t="shared" si="3"/>
        <v>-1.8858899897509218E-3</v>
      </c>
      <c r="N60" s="196">
        <f>PPCL_NG!M60+PPCL_Spot!M60+GT_NG!M60+GT_Spot!M60+Bawana_NG!M60+Bawana_RLNG!M60+Bawana_Spot!M60</f>
        <v>165.25</v>
      </c>
      <c r="O60" s="196">
        <f>PPCL_NG!T60+PPCL_Spot!T60+GT_NG!T60+GT_Spot!T60+Bawana_NG!T60+Bawana_RLNG!T60+Bawana_Spot!T60</f>
        <v>165.25997266826101</v>
      </c>
      <c r="P60" s="197">
        <f t="shared" si="4"/>
        <v>-9.9726682610139505E-3</v>
      </c>
      <c r="Q60" s="197">
        <f t="shared" si="5"/>
        <v>-3.0000000000001137E-2</v>
      </c>
    </row>
    <row r="61" spans="1:17">
      <c r="A61" s="33" t="s">
        <v>103</v>
      </c>
      <c r="B61" s="196">
        <f>PPCL_NG!I61+PPCL_Spot!I61+GT_NG!I61+GT_Spot!I61+Bawana_NG!I61+Bawana_RLNG!I61+Bawana_Spot!I61</f>
        <v>327.62</v>
      </c>
      <c r="C61" s="196">
        <f>PPCL_NG!P61+PPCL_Spot!P61+GT_NG!P61+GT_Spot!P61+Bawana_NG!P61+Bawana_RLNG!P61+Bawana_Spot!P61</f>
        <v>327.63088486504955</v>
      </c>
      <c r="D61" s="197">
        <f t="shared" si="0"/>
        <v>-1.0884865049547443E-2</v>
      </c>
      <c r="E61" s="196">
        <f>PPCL_NG!J61+PPCL_Spot!J61+GT_NG!J61+GT_Spot!J61+Bawana_NG!J61+Bawana_RLNG!J61+Bawana_Spot!J61</f>
        <v>121.68</v>
      </c>
      <c r="F61" s="196">
        <f>PPCL_NG!Q61+PPCL_Spot!Q61+GT_NG!Q61+GT_Spot!Q61+Bawana_NG!Q61+Bawana_RLNG!Q61+Bawana_Spot!Q61</f>
        <v>121.6872565766997</v>
      </c>
      <c r="G61" s="197">
        <f t="shared" si="1"/>
        <v>-7.2565766996888215E-3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106.65</v>
      </c>
      <c r="L61" s="196">
        <f>PPCL_NG!S61+PPCL_Spot!S61+GT_NG!S61+GT_Spot!S61+Bawana_NG!S61+Bawana_RLNG!S61+Bawana_Spot!S61</f>
        <v>106.65188588998976</v>
      </c>
      <c r="M61" s="197">
        <f t="shared" si="3"/>
        <v>-1.8858899897509218E-3</v>
      </c>
      <c r="N61" s="196">
        <f>PPCL_NG!M61+PPCL_Spot!M61+GT_NG!M61+GT_Spot!M61+Bawana_NG!M61+Bawana_RLNG!M61+Bawana_Spot!M61</f>
        <v>165.25</v>
      </c>
      <c r="O61" s="196">
        <f>PPCL_NG!T61+PPCL_Spot!T61+GT_NG!T61+GT_Spot!T61+Bawana_NG!T61+Bawana_RLNG!T61+Bawana_Spot!T61</f>
        <v>165.25997266826101</v>
      </c>
      <c r="P61" s="197">
        <f t="shared" si="4"/>
        <v>-9.9726682610139505E-3</v>
      </c>
      <c r="Q61" s="197">
        <f t="shared" si="5"/>
        <v>-3.0000000000001137E-2</v>
      </c>
    </row>
    <row r="62" spans="1:17">
      <c r="A62" s="33" t="s">
        <v>104</v>
      </c>
      <c r="B62" s="196">
        <f>PPCL_NG!I62+PPCL_Spot!I62+GT_NG!I62+GT_Spot!I62+Bawana_NG!I62+Bawana_RLNG!I62+Bawana_Spot!I62</f>
        <v>327.62</v>
      </c>
      <c r="C62" s="196">
        <f>PPCL_NG!P62+PPCL_Spot!P62+GT_NG!P62+GT_Spot!P62+Bawana_NG!P62+Bawana_RLNG!P62+Bawana_Spot!P62</f>
        <v>327.6260730688029</v>
      </c>
      <c r="D62" s="197">
        <f t="shared" si="0"/>
        <v>-6.0730688028911572E-3</v>
      </c>
      <c r="E62" s="196">
        <f>PPCL_NG!J62+PPCL_Spot!J62+GT_NG!J62+GT_Spot!J62+Bawana_NG!J62+Bawana_RLNG!J62+Bawana_Spot!J62</f>
        <v>131.68</v>
      </c>
      <c r="F62" s="196">
        <f>PPCL_NG!Q62+PPCL_Spot!Q62+GT_NG!Q62+GT_Spot!Q62+Bawana_NG!Q62+Bawana_RLNG!Q62+Bawana_Spot!Q62</f>
        <v>131.68529053559155</v>
      </c>
      <c r="G62" s="197">
        <f t="shared" si="1"/>
        <v>-5.2905355915413566E-3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23.489791242180516</v>
      </c>
      <c r="J62" s="197">
        <f t="shared" si="2"/>
        <v>2.0875781948248573E-4</v>
      </c>
      <c r="K62" s="196">
        <f>PPCL_NG!L62+PPCL_Spot!L62+GT_NG!L62+GT_Spot!L62+Bawana_NG!L62+Bawana_RLNG!L62+Bawana_Spot!L62</f>
        <v>103.98</v>
      </c>
      <c r="L62" s="196">
        <f>PPCL_NG!S62+PPCL_Spot!S62+GT_NG!S62+GT_Spot!S62+Bawana_NG!S62+Bawana_RLNG!S62+Bawana_Spot!S62</f>
        <v>103.98136077828288</v>
      </c>
      <c r="M62" s="197">
        <f t="shared" si="3"/>
        <v>-1.3607782828728432E-3</v>
      </c>
      <c r="N62" s="196">
        <f>PPCL_NG!M62+PPCL_Spot!M62+GT_NG!M62+GT_Spot!M62+Bawana_NG!M62+Bawana_RLNG!M62+Bawana_Spot!M62</f>
        <v>165.25</v>
      </c>
      <c r="O62" s="196">
        <f>PPCL_NG!T62+PPCL_Spot!T62+GT_NG!T62+GT_Spot!T62+Bawana_NG!T62+Bawana_RLNG!T62+Bawana_Spot!T62</f>
        <v>165.25748437514216</v>
      </c>
      <c r="P62" s="197">
        <f t="shared" si="4"/>
        <v>-7.4843751421553861E-3</v>
      </c>
      <c r="Q62" s="197">
        <f t="shared" si="5"/>
        <v>-1.9999999999978257E-2</v>
      </c>
    </row>
    <row r="63" spans="1:17">
      <c r="A63" s="33" t="s">
        <v>105</v>
      </c>
      <c r="B63" s="196">
        <f>PPCL_NG!I63+PPCL_Spot!I63+GT_NG!I63+GT_Spot!I63+Bawana_NG!I63+Bawana_RLNG!I63+Bawana_Spot!I63</f>
        <v>308.57</v>
      </c>
      <c r="C63" s="196">
        <f>PPCL_NG!P63+PPCL_Spot!P63+GT_NG!P63+GT_Spot!P63+Bawana_NG!P63+Bawana_RLNG!P63+Bawana_Spot!P63</f>
        <v>308.57637097887323</v>
      </c>
      <c r="D63" s="197">
        <f t="shared" si="0"/>
        <v>-6.3709788732353445E-3</v>
      </c>
      <c r="E63" s="196">
        <f>PPCL_NG!J63+PPCL_Spot!J63+GT_NG!J63+GT_Spot!J63+Bawana_NG!J63+Bawana_RLNG!J63+Bawana_Spot!J63</f>
        <v>131.68</v>
      </c>
      <c r="F63" s="196">
        <f>PPCL_NG!Q63+PPCL_Spot!Q63+GT_NG!Q63+GT_Spot!Q63+Bawana_NG!Q63+Bawana_RLNG!Q63+Bawana_Spot!Q63</f>
        <v>131.68510822311976</v>
      </c>
      <c r="G63" s="197">
        <f t="shared" si="1"/>
        <v>-5.1082231197483452E-3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23.489771883910784</v>
      </c>
      <c r="J63" s="197">
        <f t="shared" si="2"/>
        <v>2.281160892145806E-4</v>
      </c>
      <c r="K63" s="196">
        <f>PPCL_NG!L63+PPCL_Spot!L63+GT_NG!L63+GT_Spot!L63+Bawana_NG!L63+Bawana_RLNG!L63+Bawana_Spot!L63</f>
        <v>99.29</v>
      </c>
      <c r="L63" s="196">
        <f>PPCL_NG!S63+PPCL_Spot!S63+GT_NG!S63+GT_Spot!S63+Bawana_NG!S63+Bawana_RLNG!S63+Bawana_Spot!S63</f>
        <v>99.291495280247943</v>
      </c>
      <c r="M63" s="197">
        <f t="shared" si="3"/>
        <v>-1.495280247937103E-3</v>
      </c>
      <c r="N63" s="196">
        <f>PPCL_NG!M63+PPCL_Spot!M63+GT_NG!M63+GT_Spot!M63+Bawana_NG!M63+Bawana_RLNG!M63+Bawana_Spot!M63</f>
        <v>165.25</v>
      </c>
      <c r="O63" s="196">
        <f>PPCL_NG!T63+PPCL_Spot!T63+GT_NG!T63+GT_Spot!T63+Bawana_NG!T63+Bawana_RLNG!T63+Bawana_Spot!T63</f>
        <v>165.25725363384828</v>
      </c>
      <c r="P63" s="197">
        <f t="shared" si="4"/>
        <v>-7.2536338482791507E-3</v>
      </c>
      <c r="Q63" s="197">
        <f t="shared" si="5"/>
        <v>-1.9999999999985363E-2</v>
      </c>
    </row>
    <row r="64" spans="1:17">
      <c r="A64" s="33" t="s">
        <v>106</v>
      </c>
      <c r="B64" s="196">
        <f>PPCL_NG!I64+PPCL_Spot!I64+GT_NG!I64+GT_Spot!I64+Bawana_NG!I64+Bawana_RLNG!I64+Bawana_Spot!I64</f>
        <v>308.57</v>
      </c>
      <c r="C64" s="196">
        <f>PPCL_NG!P64+PPCL_Spot!P64+GT_NG!P64+GT_Spot!P64+Bawana_NG!P64+Bawana_RLNG!P64+Bawana_Spot!P64</f>
        <v>308.57637097887323</v>
      </c>
      <c r="D64" s="197">
        <f t="shared" si="0"/>
        <v>-6.3709788732353445E-3</v>
      </c>
      <c r="E64" s="196">
        <f>PPCL_NG!J64+PPCL_Spot!J64+GT_NG!J64+GT_Spot!J64+Bawana_NG!J64+Bawana_RLNG!J64+Bawana_Spot!J64</f>
        <v>131.68</v>
      </c>
      <c r="F64" s="196">
        <f>PPCL_NG!Q64+PPCL_Spot!Q64+GT_NG!Q64+GT_Spot!Q64+Bawana_NG!Q64+Bawana_RLNG!Q64+Bawana_Spot!Q64</f>
        <v>131.68510822311976</v>
      </c>
      <c r="G64" s="197">
        <f t="shared" si="1"/>
        <v>-5.1082231197483452E-3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23.489771883910784</v>
      </c>
      <c r="J64" s="197">
        <f t="shared" si="2"/>
        <v>2.281160892145806E-4</v>
      </c>
      <c r="K64" s="196">
        <f>PPCL_NG!L64+PPCL_Spot!L64+GT_NG!L64+GT_Spot!L64+Bawana_NG!L64+Bawana_RLNG!L64+Bawana_Spot!L64</f>
        <v>99.29</v>
      </c>
      <c r="L64" s="196">
        <f>PPCL_NG!S64+PPCL_Spot!S64+GT_NG!S64+GT_Spot!S64+Bawana_NG!S64+Bawana_RLNG!S64+Bawana_Spot!S64</f>
        <v>99.291495280247943</v>
      </c>
      <c r="M64" s="197">
        <f t="shared" si="3"/>
        <v>-1.495280247937103E-3</v>
      </c>
      <c r="N64" s="196">
        <f>PPCL_NG!M64+PPCL_Spot!M64+GT_NG!M64+GT_Spot!M64+Bawana_NG!M64+Bawana_RLNG!M64+Bawana_Spot!M64</f>
        <v>165.25</v>
      </c>
      <c r="O64" s="196">
        <f>PPCL_NG!T64+PPCL_Spot!T64+GT_NG!T64+GT_Spot!T64+Bawana_NG!T64+Bawana_RLNG!T64+Bawana_Spot!T64</f>
        <v>165.25725363384828</v>
      </c>
      <c r="P64" s="197">
        <f t="shared" si="4"/>
        <v>-7.2536338482791507E-3</v>
      </c>
      <c r="Q64" s="197">
        <f t="shared" si="5"/>
        <v>-1.9999999999985363E-2</v>
      </c>
    </row>
    <row r="65" spans="1:17">
      <c r="A65" s="33" t="s">
        <v>107</v>
      </c>
      <c r="B65" s="196">
        <f>PPCL_NG!I65+PPCL_Spot!I65+GT_NG!I65+GT_Spot!I65+Bawana_NG!I65+Bawana_RLNG!I65+Bawana_Spot!I65</f>
        <v>308.57</v>
      </c>
      <c r="C65" s="196">
        <f>PPCL_NG!P65+PPCL_Spot!P65+GT_NG!P65+GT_Spot!P65+Bawana_NG!P65+Bawana_RLNG!P65+Bawana_Spot!P65</f>
        <v>308.57637097887323</v>
      </c>
      <c r="D65" s="197">
        <f t="shared" si="0"/>
        <v>-6.3709788732353445E-3</v>
      </c>
      <c r="E65" s="196">
        <f>PPCL_NG!J65+PPCL_Spot!J65+GT_NG!J65+GT_Spot!J65+Bawana_NG!J65+Bawana_RLNG!J65+Bawana_Spot!J65</f>
        <v>131.68</v>
      </c>
      <c r="F65" s="196">
        <f>PPCL_NG!Q65+PPCL_Spot!Q65+GT_NG!Q65+GT_Spot!Q65+Bawana_NG!Q65+Bawana_RLNG!Q65+Bawana_Spot!Q65</f>
        <v>131.68510822311976</v>
      </c>
      <c r="G65" s="197">
        <f t="shared" si="1"/>
        <v>-5.1082231197483452E-3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23.489771883910784</v>
      </c>
      <c r="J65" s="197">
        <f t="shared" si="2"/>
        <v>2.281160892145806E-4</v>
      </c>
      <c r="K65" s="196">
        <f>PPCL_NG!L65+PPCL_Spot!L65+GT_NG!L65+GT_Spot!L65+Bawana_NG!L65+Bawana_RLNG!L65+Bawana_Spot!L65</f>
        <v>99.29</v>
      </c>
      <c r="L65" s="196">
        <f>PPCL_NG!S65+PPCL_Spot!S65+GT_NG!S65+GT_Spot!S65+Bawana_NG!S65+Bawana_RLNG!S65+Bawana_Spot!S65</f>
        <v>99.291495280247943</v>
      </c>
      <c r="M65" s="197">
        <f t="shared" si="3"/>
        <v>-1.495280247937103E-3</v>
      </c>
      <c r="N65" s="196">
        <f>PPCL_NG!M65+PPCL_Spot!M65+GT_NG!M65+GT_Spot!M65+Bawana_NG!M65+Bawana_RLNG!M65+Bawana_Spot!M65</f>
        <v>165.25</v>
      </c>
      <c r="O65" s="196">
        <f>PPCL_NG!T65+PPCL_Spot!T65+GT_NG!T65+GT_Spot!T65+Bawana_NG!T65+Bawana_RLNG!T65+Bawana_Spot!T65</f>
        <v>165.25725363384828</v>
      </c>
      <c r="P65" s="197">
        <f t="shared" si="4"/>
        <v>-7.2536338482791507E-3</v>
      </c>
      <c r="Q65" s="197">
        <f t="shared" si="5"/>
        <v>-1.9999999999985363E-2</v>
      </c>
    </row>
    <row r="66" spans="1:17">
      <c r="A66" s="33" t="s">
        <v>108</v>
      </c>
      <c r="B66" s="196">
        <f>PPCL_NG!I66+PPCL_Spot!I66+GT_NG!I66+GT_Spot!I66+Bawana_NG!I66+Bawana_RLNG!I66+Bawana_Spot!I66</f>
        <v>308.57</v>
      </c>
      <c r="C66" s="196">
        <f>PPCL_NG!P66+PPCL_Spot!P66+GT_NG!P66+GT_Spot!P66+Bawana_NG!P66+Bawana_RLNG!P66+Bawana_Spot!P66</f>
        <v>308.57637097887323</v>
      </c>
      <c r="D66" s="197">
        <f t="shared" si="0"/>
        <v>-6.3709788732353445E-3</v>
      </c>
      <c r="E66" s="196">
        <f>PPCL_NG!J66+PPCL_Spot!J66+GT_NG!J66+GT_Spot!J66+Bawana_NG!J66+Bawana_RLNG!J66+Bawana_Spot!J66</f>
        <v>131.68</v>
      </c>
      <c r="F66" s="196">
        <f>PPCL_NG!Q66+PPCL_Spot!Q66+GT_NG!Q66+GT_Spot!Q66+Bawana_NG!Q66+Bawana_RLNG!Q66+Bawana_Spot!Q66</f>
        <v>131.68510822311976</v>
      </c>
      <c r="G66" s="197">
        <f t="shared" si="1"/>
        <v>-5.1082231197483452E-3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23.489771883910784</v>
      </c>
      <c r="J66" s="197">
        <f t="shared" si="2"/>
        <v>2.281160892145806E-4</v>
      </c>
      <c r="K66" s="196">
        <f>PPCL_NG!L66+PPCL_Spot!L66+GT_NG!L66+GT_Spot!L66+Bawana_NG!L66+Bawana_RLNG!L66+Bawana_Spot!L66</f>
        <v>99.29</v>
      </c>
      <c r="L66" s="196">
        <f>PPCL_NG!S66+PPCL_Spot!S66+GT_NG!S66+GT_Spot!S66+Bawana_NG!S66+Bawana_RLNG!S66+Bawana_Spot!S66</f>
        <v>99.291495280247943</v>
      </c>
      <c r="M66" s="197">
        <f t="shared" si="3"/>
        <v>-1.495280247937103E-3</v>
      </c>
      <c r="N66" s="196">
        <f>PPCL_NG!M66+PPCL_Spot!M66+GT_NG!M66+GT_Spot!M66+Bawana_NG!M66+Bawana_RLNG!M66+Bawana_Spot!M66</f>
        <v>165.25</v>
      </c>
      <c r="O66" s="196">
        <f>PPCL_NG!T66+PPCL_Spot!T66+GT_NG!T66+GT_Spot!T66+Bawana_NG!T66+Bawana_RLNG!T66+Bawana_Spot!T66</f>
        <v>165.25725363384828</v>
      </c>
      <c r="P66" s="197">
        <f t="shared" si="4"/>
        <v>-7.2536338482791507E-3</v>
      </c>
      <c r="Q66" s="197">
        <f t="shared" si="5"/>
        <v>-1.9999999999985363E-2</v>
      </c>
    </row>
    <row r="67" spans="1:17">
      <c r="A67" s="33" t="s">
        <v>109</v>
      </c>
      <c r="B67" s="196">
        <f>PPCL_NG!I67+PPCL_Spot!I67+GT_NG!I67+GT_Spot!I67+Bawana_NG!I67+Bawana_RLNG!I67+Bawana_Spot!I67</f>
        <v>308.57</v>
      </c>
      <c r="C67" s="196">
        <f>PPCL_NG!P67+PPCL_Spot!P67+GT_NG!P67+GT_Spot!P67+Bawana_NG!P67+Bawana_RLNG!P67+Bawana_Spot!P67</f>
        <v>308.57637097887323</v>
      </c>
      <c r="D67" s="197">
        <f t="shared" ref="D67:D99" si="6">B67-C67</f>
        <v>-6.3709788732353445E-3</v>
      </c>
      <c r="E67" s="196">
        <f>PPCL_NG!J67+PPCL_Spot!J67+GT_NG!J67+GT_Spot!J67+Bawana_NG!J67+Bawana_RLNG!J67+Bawana_Spot!J67</f>
        <v>131.68</v>
      </c>
      <c r="F67" s="196">
        <f>PPCL_NG!Q67+PPCL_Spot!Q67+GT_NG!Q67+GT_Spot!Q67+Bawana_NG!Q67+Bawana_RLNG!Q67+Bawana_Spot!Q67</f>
        <v>131.68510822311976</v>
      </c>
      <c r="G67" s="197">
        <f t="shared" ref="G67:G99" si="7">E67-F67</f>
        <v>-5.1082231197483452E-3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23.489771883910784</v>
      </c>
      <c r="J67" s="197">
        <f t="shared" ref="J67:J99" si="8">H67-I67</f>
        <v>2.281160892145806E-4</v>
      </c>
      <c r="K67" s="196">
        <f>PPCL_NG!L67+PPCL_Spot!L67+GT_NG!L67+GT_Spot!L67+Bawana_NG!L67+Bawana_RLNG!L67+Bawana_Spot!L67</f>
        <v>99.29</v>
      </c>
      <c r="L67" s="196">
        <f>PPCL_NG!S67+PPCL_Spot!S67+GT_NG!S67+GT_Spot!S67+Bawana_NG!S67+Bawana_RLNG!S67+Bawana_Spot!S67</f>
        <v>99.291495280247943</v>
      </c>
      <c r="M67" s="197">
        <f t="shared" ref="M67:M99" si="9">K67-L67</f>
        <v>-1.495280247937103E-3</v>
      </c>
      <c r="N67" s="196">
        <f>PPCL_NG!M67+PPCL_Spot!M67+GT_NG!M67+GT_Spot!M67+Bawana_NG!M67+Bawana_RLNG!M67+Bawana_Spot!M67</f>
        <v>165.25</v>
      </c>
      <c r="O67" s="196">
        <f>PPCL_NG!T67+PPCL_Spot!T67+GT_NG!T67+GT_Spot!T67+Bawana_NG!T67+Bawana_RLNG!T67+Bawana_Spot!T67</f>
        <v>165.25725363384828</v>
      </c>
      <c r="P67" s="197">
        <f t="shared" ref="P67:P99" si="10">N67-O67</f>
        <v>-7.2536338482791507E-3</v>
      </c>
      <c r="Q67" s="197">
        <f t="shared" si="5"/>
        <v>-1.9999999999985363E-2</v>
      </c>
    </row>
    <row r="68" spans="1:17">
      <c r="A68" s="33" t="s">
        <v>110</v>
      </c>
      <c r="B68" s="196">
        <f>PPCL_NG!I68+PPCL_Spot!I68+GT_NG!I68+GT_Spot!I68+Bawana_NG!I68+Bawana_RLNG!I68+Bawana_Spot!I68</f>
        <v>308.57</v>
      </c>
      <c r="C68" s="196">
        <f>PPCL_NG!P68+PPCL_Spot!P68+GT_NG!P68+GT_Spot!P68+Bawana_NG!P68+Bawana_RLNG!P68+Bawana_Spot!P68</f>
        <v>308.57637097887323</v>
      </c>
      <c r="D68" s="197">
        <f t="shared" si="6"/>
        <v>-6.3709788732353445E-3</v>
      </c>
      <c r="E68" s="196">
        <f>PPCL_NG!J68+PPCL_Spot!J68+GT_NG!J68+GT_Spot!J68+Bawana_NG!J68+Bawana_RLNG!J68+Bawana_Spot!J68</f>
        <v>131.68</v>
      </c>
      <c r="F68" s="196">
        <f>PPCL_NG!Q68+PPCL_Spot!Q68+GT_NG!Q68+GT_Spot!Q68+Bawana_NG!Q68+Bawana_RLNG!Q68+Bawana_Spot!Q68</f>
        <v>131.68510822311976</v>
      </c>
      <c r="G68" s="197">
        <f t="shared" si="7"/>
        <v>-5.1082231197483452E-3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23.489771883910784</v>
      </c>
      <c r="J68" s="197">
        <f t="shared" si="8"/>
        <v>2.281160892145806E-4</v>
      </c>
      <c r="K68" s="196">
        <f>PPCL_NG!L68+PPCL_Spot!L68+GT_NG!L68+GT_Spot!L68+Bawana_NG!L68+Bawana_RLNG!L68+Bawana_Spot!L68</f>
        <v>99.29</v>
      </c>
      <c r="L68" s="196">
        <f>PPCL_NG!S68+PPCL_Spot!S68+GT_NG!S68+GT_Spot!S68+Bawana_NG!S68+Bawana_RLNG!S68+Bawana_Spot!S68</f>
        <v>99.291495280247943</v>
      </c>
      <c r="M68" s="197">
        <f t="shared" si="9"/>
        <v>-1.495280247937103E-3</v>
      </c>
      <c r="N68" s="196">
        <f>PPCL_NG!M68+PPCL_Spot!M68+GT_NG!M68+GT_Spot!M68+Bawana_NG!M68+Bawana_RLNG!M68+Bawana_Spot!M68</f>
        <v>165.25</v>
      </c>
      <c r="O68" s="196">
        <f>PPCL_NG!T68+PPCL_Spot!T68+GT_NG!T68+GT_Spot!T68+Bawana_NG!T68+Bawana_RLNG!T68+Bawana_Spot!T68</f>
        <v>165.25725363384828</v>
      </c>
      <c r="P68" s="197">
        <f t="shared" si="10"/>
        <v>-7.2536338482791507E-3</v>
      </c>
      <c r="Q68" s="197">
        <f t="shared" ref="Q68:Q99" si="11">D68+G68+J68+M68+P68</f>
        <v>-1.9999999999985363E-2</v>
      </c>
    </row>
    <row r="69" spans="1:17">
      <c r="A69" s="33" t="s">
        <v>111</v>
      </c>
      <c r="B69" s="196">
        <f>PPCL_NG!I69+PPCL_Spot!I69+GT_NG!I69+GT_Spot!I69+Bawana_NG!I69+Bawana_RLNG!I69+Bawana_Spot!I69</f>
        <v>308.57</v>
      </c>
      <c r="C69" s="196">
        <f>PPCL_NG!P69+PPCL_Spot!P69+GT_NG!P69+GT_Spot!P69+Bawana_NG!P69+Bawana_RLNG!P69+Bawana_Spot!P69</f>
        <v>308.57637097887323</v>
      </c>
      <c r="D69" s="197">
        <f t="shared" si="6"/>
        <v>-6.3709788732353445E-3</v>
      </c>
      <c r="E69" s="196">
        <f>PPCL_NG!J69+PPCL_Spot!J69+GT_NG!J69+GT_Spot!J69+Bawana_NG!J69+Bawana_RLNG!J69+Bawana_Spot!J69</f>
        <v>131.68</v>
      </c>
      <c r="F69" s="196">
        <f>PPCL_NG!Q69+PPCL_Spot!Q69+GT_NG!Q69+GT_Spot!Q69+Bawana_NG!Q69+Bawana_RLNG!Q69+Bawana_Spot!Q69</f>
        <v>131.68510822311976</v>
      </c>
      <c r="G69" s="197">
        <f t="shared" si="7"/>
        <v>-5.1082231197483452E-3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23.489771883910784</v>
      </c>
      <c r="J69" s="197">
        <f t="shared" si="8"/>
        <v>2.281160892145806E-4</v>
      </c>
      <c r="K69" s="196">
        <f>PPCL_NG!L69+PPCL_Spot!L69+GT_NG!L69+GT_Spot!L69+Bawana_NG!L69+Bawana_RLNG!L69+Bawana_Spot!L69</f>
        <v>99.29</v>
      </c>
      <c r="L69" s="196">
        <f>PPCL_NG!S69+PPCL_Spot!S69+GT_NG!S69+GT_Spot!S69+Bawana_NG!S69+Bawana_RLNG!S69+Bawana_Spot!S69</f>
        <v>99.291495280247943</v>
      </c>
      <c r="M69" s="197">
        <f t="shared" si="9"/>
        <v>-1.495280247937103E-3</v>
      </c>
      <c r="N69" s="196">
        <f>PPCL_NG!M69+PPCL_Spot!M69+GT_NG!M69+GT_Spot!M69+Bawana_NG!M69+Bawana_RLNG!M69+Bawana_Spot!M69</f>
        <v>165.25</v>
      </c>
      <c r="O69" s="196">
        <f>PPCL_NG!T69+PPCL_Spot!T69+GT_NG!T69+GT_Spot!T69+Bawana_NG!T69+Bawana_RLNG!T69+Bawana_Spot!T69</f>
        <v>165.25725363384828</v>
      </c>
      <c r="P69" s="197">
        <f t="shared" si="10"/>
        <v>-7.2536338482791507E-3</v>
      </c>
      <c r="Q69" s="197">
        <f t="shared" si="11"/>
        <v>-1.9999999999985363E-2</v>
      </c>
    </row>
    <row r="70" spans="1:17">
      <c r="A70" s="33" t="s">
        <v>112</v>
      </c>
      <c r="B70" s="196">
        <f>PPCL_NG!I70+PPCL_Spot!I70+GT_NG!I70+GT_Spot!I70+Bawana_NG!I70+Bawana_RLNG!I70+Bawana_Spot!I70</f>
        <v>308.57</v>
      </c>
      <c r="C70" s="196">
        <f>PPCL_NG!P70+PPCL_Spot!P70+GT_NG!P70+GT_Spot!P70+Bawana_NG!P70+Bawana_RLNG!P70+Bawana_Spot!P70</f>
        <v>308.57637097887323</v>
      </c>
      <c r="D70" s="197">
        <f t="shared" si="6"/>
        <v>-6.3709788732353445E-3</v>
      </c>
      <c r="E70" s="196">
        <f>PPCL_NG!J70+PPCL_Spot!J70+GT_NG!J70+GT_Spot!J70+Bawana_NG!J70+Bawana_RLNG!J70+Bawana_Spot!J70</f>
        <v>131.68</v>
      </c>
      <c r="F70" s="196">
        <f>PPCL_NG!Q70+PPCL_Spot!Q70+GT_NG!Q70+GT_Spot!Q70+Bawana_NG!Q70+Bawana_RLNG!Q70+Bawana_Spot!Q70</f>
        <v>131.68510822311976</v>
      </c>
      <c r="G70" s="197">
        <f t="shared" si="7"/>
        <v>-5.1082231197483452E-3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23.489771883910784</v>
      </c>
      <c r="J70" s="197">
        <f t="shared" si="8"/>
        <v>2.281160892145806E-4</v>
      </c>
      <c r="K70" s="196">
        <f>PPCL_NG!L70+PPCL_Spot!L70+GT_NG!L70+GT_Spot!L70+Bawana_NG!L70+Bawana_RLNG!L70+Bawana_Spot!L70</f>
        <v>99.29</v>
      </c>
      <c r="L70" s="196">
        <f>PPCL_NG!S70+PPCL_Spot!S70+GT_NG!S70+GT_Spot!S70+Bawana_NG!S70+Bawana_RLNG!S70+Bawana_Spot!S70</f>
        <v>99.291495280247943</v>
      </c>
      <c r="M70" s="197">
        <f t="shared" si="9"/>
        <v>-1.495280247937103E-3</v>
      </c>
      <c r="N70" s="196">
        <f>PPCL_NG!M70+PPCL_Spot!M70+GT_NG!M70+GT_Spot!M70+Bawana_NG!M70+Bawana_RLNG!M70+Bawana_Spot!M70</f>
        <v>165.25</v>
      </c>
      <c r="O70" s="196">
        <f>PPCL_NG!T70+PPCL_Spot!T70+GT_NG!T70+GT_Spot!T70+Bawana_NG!T70+Bawana_RLNG!T70+Bawana_Spot!T70</f>
        <v>165.25725363384828</v>
      </c>
      <c r="P70" s="197">
        <f t="shared" si="10"/>
        <v>-7.2536338482791507E-3</v>
      </c>
      <c r="Q70" s="197">
        <f t="shared" si="11"/>
        <v>-1.9999999999985363E-2</v>
      </c>
    </row>
    <row r="71" spans="1:17">
      <c r="A71" s="33" t="s">
        <v>113</v>
      </c>
      <c r="B71" s="196">
        <f>PPCL_NG!I71+PPCL_Spot!I71+GT_NG!I71+GT_Spot!I71+Bawana_NG!I71+Bawana_RLNG!I71+Bawana_Spot!I71</f>
        <v>308.57</v>
      </c>
      <c r="C71" s="196">
        <f>PPCL_NG!P71+PPCL_Spot!P71+GT_NG!P71+GT_Spot!P71+Bawana_NG!P71+Bawana_RLNG!P71+Bawana_Spot!P71</f>
        <v>308.57637097887323</v>
      </c>
      <c r="D71" s="197">
        <f t="shared" si="6"/>
        <v>-6.3709788732353445E-3</v>
      </c>
      <c r="E71" s="196">
        <f>PPCL_NG!J71+PPCL_Spot!J71+GT_NG!J71+GT_Spot!J71+Bawana_NG!J71+Bawana_RLNG!J71+Bawana_Spot!J71</f>
        <v>131.68</v>
      </c>
      <c r="F71" s="196">
        <f>PPCL_NG!Q71+PPCL_Spot!Q71+GT_NG!Q71+GT_Spot!Q71+Bawana_NG!Q71+Bawana_RLNG!Q71+Bawana_Spot!Q71</f>
        <v>131.68510822311976</v>
      </c>
      <c r="G71" s="197">
        <f t="shared" si="7"/>
        <v>-5.1082231197483452E-3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23.489771883910784</v>
      </c>
      <c r="J71" s="197">
        <f t="shared" si="8"/>
        <v>2.281160892145806E-4</v>
      </c>
      <c r="K71" s="196">
        <f>PPCL_NG!L71+PPCL_Spot!L71+GT_NG!L71+GT_Spot!L71+Bawana_NG!L71+Bawana_RLNG!L71+Bawana_Spot!L71</f>
        <v>99.29</v>
      </c>
      <c r="L71" s="196">
        <f>PPCL_NG!S71+PPCL_Spot!S71+GT_NG!S71+GT_Spot!S71+Bawana_NG!S71+Bawana_RLNG!S71+Bawana_Spot!S71</f>
        <v>99.291495280247943</v>
      </c>
      <c r="M71" s="197">
        <f t="shared" si="9"/>
        <v>-1.495280247937103E-3</v>
      </c>
      <c r="N71" s="196">
        <f>PPCL_NG!M71+PPCL_Spot!M71+GT_NG!M71+GT_Spot!M71+Bawana_NG!M71+Bawana_RLNG!M71+Bawana_Spot!M71</f>
        <v>205.25</v>
      </c>
      <c r="O71" s="196">
        <f>PPCL_NG!T71+PPCL_Spot!T71+GT_NG!T71+GT_Spot!T71+Bawana_NG!T71+Bawana_RLNG!T71+Bawana_Spot!T71</f>
        <v>205.25725363384828</v>
      </c>
      <c r="P71" s="197">
        <f t="shared" si="10"/>
        <v>-7.2536338482791507E-3</v>
      </c>
      <c r="Q71" s="197">
        <f t="shared" si="11"/>
        <v>-1.9999999999985363E-2</v>
      </c>
    </row>
    <row r="72" spans="1:17">
      <c r="A72" s="33" t="s">
        <v>114</v>
      </c>
      <c r="B72" s="196">
        <f>PPCL_NG!I72+PPCL_Spot!I72+GT_NG!I72+GT_Spot!I72+Bawana_NG!I72+Bawana_RLNG!I72+Bawana_Spot!I72</f>
        <v>307.86</v>
      </c>
      <c r="C72" s="196">
        <f>PPCL_NG!P72+PPCL_Spot!P72+GT_NG!P72+GT_Spot!P72+Bawana_NG!P72+Bawana_RLNG!P72+Bawana_Spot!P72</f>
        <v>307.84823135540495</v>
      </c>
      <c r="D72" s="197">
        <f t="shared" si="6"/>
        <v>1.1768644595065325E-2</v>
      </c>
      <c r="E72" s="196">
        <f>PPCL_NG!J72+PPCL_Spot!J72+GT_NG!J72+GT_Spot!J72+Bawana_NG!J72+Bawana_RLNG!J72+Bawana_Spot!J72</f>
        <v>131.21</v>
      </c>
      <c r="F72" s="196">
        <f>PPCL_NG!Q72+PPCL_Spot!Q72+GT_NG!Q72+GT_Spot!Q72+Bawana_NG!Q72+Bawana_RLNG!Q72+Bawana_Spot!Q72</f>
        <v>131.20301270059284</v>
      </c>
      <c r="G72" s="197">
        <f t="shared" si="7"/>
        <v>6.9872994071715766E-3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23.489771883910784</v>
      </c>
      <c r="J72" s="197">
        <f t="shared" si="8"/>
        <v>2.281160892145806E-4</v>
      </c>
      <c r="K72" s="196">
        <f>PPCL_NG!L72+PPCL_Spot!L72+GT_NG!L72+GT_Spot!L72+Bawana_NG!L72+Bawana_RLNG!L72+Bawana_Spot!L72</f>
        <v>99.17</v>
      </c>
      <c r="L72" s="196">
        <f>PPCL_NG!S72+PPCL_Spot!S72+GT_NG!S72+GT_Spot!S72+Bawana_NG!S72+Bawana_RLNG!S72+Bawana_Spot!S72</f>
        <v>99.168350239452934</v>
      </c>
      <c r="M72" s="197">
        <f t="shared" si="9"/>
        <v>1.649760547067558E-3</v>
      </c>
      <c r="N72" s="196">
        <f>PPCL_NG!M72+PPCL_Spot!M72+GT_NG!M72+GT_Spot!M72+Bawana_NG!M72+Bawana_RLNG!M72+Bawana_Spot!M72</f>
        <v>204.6</v>
      </c>
      <c r="O72" s="196">
        <f>PPCL_NG!T72+PPCL_Spot!T72+GT_NG!T72+GT_Spot!T72+Bawana_NG!T72+Bawana_RLNG!T72+Bawana_Spot!T72</f>
        <v>204.59063382063852</v>
      </c>
      <c r="P72" s="197">
        <f t="shared" si="10"/>
        <v>9.3661793614785438E-3</v>
      </c>
      <c r="Q72" s="197">
        <f t="shared" si="11"/>
        <v>2.9999999999997584E-2</v>
      </c>
    </row>
    <row r="73" spans="1:17">
      <c r="A73" s="33" t="s">
        <v>115</v>
      </c>
      <c r="B73" s="196">
        <f>PPCL_NG!I73+PPCL_Spot!I73+GT_NG!I73+GT_Spot!I73+Bawana_NG!I73+Bawana_RLNG!I73+Bawana_Spot!I73</f>
        <v>306.10000000000002</v>
      </c>
      <c r="C73" s="196">
        <f>PPCL_NG!P73+PPCL_Spot!P73+GT_NG!P73+GT_Spot!P73+Bawana_NG!P73+Bawana_RLNG!P73+Bawana_Spot!P73</f>
        <v>306.08540233186193</v>
      </c>
      <c r="D73" s="197">
        <f t="shared" si="6"/>
        <v>1.4597668138094377E-2</v>
      </c>
      <c r="E73" s="196">
        <f>PPCL_NG!J73+PPCL_Spot!J73+GT_NG!J73+GT_Spot!J73+Bawana_NG!J73+Bawana_RLNG!J73+Bawana_Spot!J73</f>
        <v>130.41</v>
      </c>
      <c r="F73" s="196">
        <f>PPCL_NG!Q73+PPCL_Spot!Q73+GT_NG!Q73+GT_Spot!Q73+Bawana_NG!Q73+Bawana_RLNG!Q73+Bawana_Spot!Q73</f>
        <v>130.40140573943359</v>
      </c>
      <c r="G73" s="197">
        <f t="shared" si="7"/>
        <v>8.594260566411549E-3</v>
      </c>
      <c r="H73" s="196">
        <f>PPCL_NG!K73+PPCL_Spot!K73+GT_NG!K73+GT_Spot!K73+Bawana_NG!K73+Bawana_RLNG!K73+Bawana_Spot!K73</f>
        <v>23.24</v>
      </c>
      <c r="I73" s="196">
        <f>PPCL_NG!R73+PPCL_Spot!R73+GT_NG!R73+GT_Spot!R73+Bawana_NG!R73+Bawana_RLNG!R73+Bawana_Spot!R73</f>
        <v>23.23916137901622</v>
      </c>
      <c r="J73" s="197">
        <f t="shared" si="8"/>
        <v>8.3862098377807115E-4</v>
      </c>
      <c r="K73" s="196">
        <f>PPCL_NG!L73+PPCL_Spot!L73+GT_NG!L73+GT_Spot!L73+Bawana_NG!L73+Bawana_RLNG!L73+Bawana_Spot!L73</f>
        <v>97.95</v>
      </c>
      <c r="L73" s="196">
        <f>PPCL_NG!S73+PPCL_Spot!S73+GT_NG!S73+GT_Spot!S73+Bawana_NG!S73+Bawana_RLNG!S73+Bawana_Spot!S73</f>
        <v>97.945324731576022</v>
      </c>
      <c r="M73" s="197">
        <f t="shared" si="9"/>
        <v>4.6752684239805831E-3</v>
      </c>
      <c r="N73" s="196">
        <f>PPCL_NG!M73+PPCL_Spot!M73+GT_NG!M73+GT_Spot!M73+Bawana_NG!M73+Bawana_RLNG!M73+Bawana_Spot!M73</f>
        <v>203.64</v>
      </c>
      <c r="O73" s="196">
        <f>PPCL_NG!T73+PPCL_Spot!T73+GT_NG!T73+GT_Spot!T73+Bawana_NG!T73+Bawana_RLNG!T73+Bawana_Spot!T73</f>
        <v>203.62870581811228</v>
      </c>
      <c r="P73" s="197">
        <f t="shared" si="10"/>
        <v>1.1294181887706145E-2</v>
      </c>
      <c r="Q73" s="197">
        <f t="shared" si="11"/>
        <v>3.9999999999970726E-2</v>
      </c>
    </row>
    <row r="74" spans="1:17">
      <c r="A74" s="33" t="s">
        <v>116</v>
      </c>
      <c r="B74" s="196">
        <f>PPCL_NG!I74+PPCL_Spot!I74+GT_NG!I74+GT_Spot!I74+Bawana_NG!I74+Bawana_RLNG!I74+Bawana_Spot!I74</f>
        <v>306.10000000000002</v>
      </c>
      <c r="C74" s="196">
        <f>PPCL_NG!P74+PPCL_Spot!P74+GT_NG!P74+GT_Spot!P74+Bawana_NG!P74+Bawana_RLNG!P74+Bawana_Spot!P74</f>
        <v>306.08540233186193</v>
      </c>
      <c r="D74" s="197">
        <f t="shared" si="6"/>
        <v>1.4597668138094377E-2</v>
      </c>
      <c r="E74" s="196">
        <f>PPCL_NG!J74+PPCL_Spot!J74+GT_NG!J74+GT_Spot!J74+Bawana_NG!J74+Bawana_RLNG!J74+Bawana_Spot!J74</f>
        <v>130.41</v>
      </c>
      <c r="F74" s="196">
        <f>PPCL_NG!Q74+PPCL_Spot!Q74+GT_NG!Q74+GT_Spot!Q74+Bawana_NG!Q74+Bawana_RLNG!Q74+Bawana_Spot!Q74</f>
        <v>130.40140573943359</v>
      </c>
      <c r="G74" s="197">
        <f t="shared" si="7"/>
        <v>8.594260566411549E-3</v>
      </c>
      <c r="H74" s="196">
        <f>PPCL_NG!K74+PPCL_Spot!K74+GT_NG!K74+GT_Spot!K74+Bawana_NG!K74+Bawana_RLNG!K74+Bawana_Spot!K74</f>
        <v>23.24</v>
      </c>
      <c r="I74" s="196">
        <f>PPCL_NG!R74+PPCL_Spot!R74+GT_NG!R74+GT_Spot!R74+Bawana_NG!R74+Bawana_RLNG!R74+Bawana_Spot!R74</f>
        <v>23.23916137901622</v>
      </c>
      <c r="J74" s="197">
        <f t="shared" si="8"/>
        <v>8.3862098377807115E-4</v>
      </c>
      <c r="K74" s="196">
        <f>PPCL_NG!L74+PPCL_Spot!L74+GT_NG!L74+GT_Spot!L74+Bawana_NG!L74+Bawana_RLNG!L74+Bawana_Spot!L74</f>
        <v>97.95</v>
      </c>
      <c r="L74" s="196">
        <f>PPCL_NG!S74+PPCL_Spot!S74+GT_NG!S74+GT_Spot!S74+Bawana_NG!S74+Bawana_RLNG!S74+Bawana_Spot!S74</f>
        <v>97.945324731576022</v>
      </c>
      <c r="M74" s="197">
        <f t="shared" si="9"/>
        <v>4.6752684239805831E-3</v>
      </c>
      <c r="N74" s="196">
        <f>PPCL_NG!M74+PPCL_Spot!M74+GT_NG!M74+GT_Spot!M74+Bawana_NG!M74+Bawana_RLNG!M74+Bawana_Spot!M74</f>
        <v>203.64</v>
      </c>
      <c r="O74" s="196">
        <f>PPCL_NG!T74+PPCL_Spot!T74+GT_NG!T74+GT_Spot!T74+Bawana_NG!T74+Bawana_RLNG!T74+Bawana_Spot!T74</f>
        <v>203.62870581811228</v>
      </c>
      <c r="P74" s="197">
        <f t="shared" si="10"/>
        <v>1.1294181887706145E-2</v>
      </c>
      <c r="Q74" s="197">
        <f t="shared" si="11"/>
        <v>3.9999999999970726E-2</v>
      </c>
    </row>
    <row r="75" spans="1:17">
      <c r="A75" s="33" t="s">
        <v>117</v>
      </c>
      <c r="B75" s="196">
        <f>PPCL_NG!I75+PPCL_Spot!I75+GT_NG!I75+GT_Spot!I75+Bawana_NG!I75+Bawana_RLNG!I75+Bawana_Spot!I75</f>
        <v>306.10000000000002</v>
      </c>
      <c r="C75" s="196">
        <f>PPCL_NG!P75+PPCL_Spot!P75+GT_NG!P75+GT_Spot!P75+Bawana_NG!P75+Bawana_RLNG!P75+Bawana_Spot!P75</f>
        <v>306.194223708143</v>
      </c>
      <c r="D75" s="197">
        <f t="shared" si="6"/>
        <v>-9.4223708142976648E-2</v>
      </c>
      <c r="E75" s="196">
        <f>PPCL_NG!J75+PPCL_Spot!J75+GT_NG!J75+GT_Spot!J75+Bawana_NG!J75+Bawana_RLNG!J75+Bawana_Spot!J75</f>
        <v>130.41</v>
      </c>
      <c r="F75" s="196">
        <f>PPCL_NG!Q75+PPCL_Spot!Q75+GT_NG!Q75+GT_Spot!Q75+Bawana_NG!Q75+Bawana_RLNG!Q75+Bawana_Spot!Q75</f>
        <v>130.47398992684208</v>
      </c>
      <c r="G75" s="197">
        <f t="shared" si="7"/>
        <v>-6.3989926842083378E-2</v>
      </c>
      <c r="H75" s="196">
        <f>PPCL_NG!K75+PPCL_Spot!K75+GT_NG!K75+GT_Spot!K75+Bawana_NG!K75+Bawana_RLNG!K75+Bawana_Spot!K75</f>
        <v>23.24</v>
      </c>
      <c r="I75" s="196">
        <f>PPCL_NG!R75+PPCL_Spot!R75+GT_NG!R75+GT_Spot!R75+Bawana_NG!R75+Bawana_RLNG!R75+Bawana_Spot!R75</f>
        <v>23.23916137901622</v>
      </c>
      <c r="J75" s="197">
        <f t="shared" si="8"/>
        <v>8.3862098377807115E-4</v>
      </c>
      <c r="K75" s="196">
        <f>PPCL_NG!L75+PPCL_Spot!L75+GT_NG!L75+GT_Spot!L75+Bawana_NG!L75+Bawana_RLNG!L75+Bawana_Spot!L75</f>
        <v>97.95</v>
      </c>
      <c r="L75" s="196">
        <f>PPCL_NG!S75+PPCL_Spot!S75+GT_NG!S75+GT_Spot!S75+Bawana_NG!S75+Bawana_RLNG!S75+Bawana_Spot!S75</f>
        <v>97.964211993655084</v>
      </c>
      <c r="M75" s="197">
        <f t="shared" si="9"/>
        <v>-1.4211993655081301E-2</v>
      </c>
      <c r="N75" s="196">
        <f>PPCL_NG!M75+PPCL_Spot!M75+GT_NG!M75+GT_Spot!M75+Bawana_NG!M75+Bawana_RLNG!M75+Bawana_Spot!M75</f>
        <v>203.64</v>
      </c>
      <c r="O75" s="196">
        <f>PPCL_NG!T75+PPCL_Spot!T75+GT_NG!T75+GT_Spot!T75+Bawana_NG!T75+Bawana_RLNG!T75+Bawana_Spot!T75</f>
        <v>203.72841299234364</v>
      </c>
      <c r="P75" s="197">
        <f t="shared" si="10"/>
        <v>-8.8412992343648966E-2</v>
      </c>
      <c r="Q75" s="197">
        <f t="shared" si="11"/>
        <v>-0.26000000000001222</v>
      </c>
    </row>
    <row r="76" spans="1:17">
      <c r="A76" s="33" t="s">
        <v>118</v>
      </c>
      <c r="B76" s="196">
        <f>PPCL_NG!I76+PPCL_Spot!I76+GT_NG!I76+GT_Spot!I76+Bawana_NG!I76+Bawana_RLNG!I76+Bawana_Spot!I76</f>
        <v>306.10000000000002</v>
      </c>
      <c r="C76" s="196">
        <f>PPCL_NG!P76+PPCL_Spot!P76+GT_NG!P76+GT_Spot!P76+Bawana_NG!P76+Bawana_RLNG!P76+Bawana_Spot!P76</f>
        <v>306.194223708143</v>
      </c>
      <c r="D76" s="197">
        <f t="shared" si="6"/>
        <v>-9.4223708142976648E-2</v>
      </c>
      <c r="E76" s="196">
        <f>PPCL_NG!J76+PPCL_Spot!J76+GT_NG!J76+GT_Spot!J76+Bawana_NG!J76+Bawana_RLNG!J76+Bawana_Spot!J76</f>
        <v>130.41</v>
      </c>
      <c r="F76" s="196">
        <f>PPCL_NG!Q76+PPCL_Spot!Q76+GT_NG!Q76+GT_Spot!Q76+Bawana_NG!Q76+Bawana_RLNG!Q76+Bawana_Spot!Q76</f>
        <v>130.47398992684208</v>
      </c>
      <c r="G76" s="197">
        <f t="shared" si="7"/>
        <v>-6.3989926842083378E-2</v>
      </c>
      <c r="H76" s="196">
        <f>PPCL_NG!K76+PPCL_Spot!K76+GT_NG!K76+GT_Spot!K76+Bawana_NG!K76+Bawana_RLNG!K76+Bawana_Spot!K76</f>
        <v>23.24</v>
      </c>
      <c r="I76" s="196">
        <f>PPCL_NG!R76+PPCL_Spot!R76+GT_NG!R76+GT_Spot!R76+Bawana_NG!R76+Bawana_RLNG!R76+Bawana_Spot!R76</f>
        <v>23.23916137901622</v>
      </c>
      <c r="J76" s="197">
        <f t="shared" si="8"/>
        <v>8.3862098377807115E-4</v>
      </c>
      <c r="K76" s="196">
        <f>PPCL_NG!L76+PPCL_Spot!L76+GT_NG!L76+GT_Spot!L76+Bawana_NG!L76+Bawana_RLNG!L76+Bawana_Spot!L76</f>
        <v>97.95</v>
      </c>
      <c r="L76" s="196">
        <f>PPCL_NG!S76+PPCL_Spot!S76+GT_NG!S76+GT_Spot!S76+Bawana_NG!S76+Bawana_RLNG!S76+Bawana_Spot!S76</f>
        <v>97.964211993655084</v>
      </c>
      <c r="M76" s="197">
        <f t="shared" si="9"/>
        <v>-1.4211993655081301E-2</v>
      </c>
      <c r="N76" s="196">
        <f>PPCL_NG!M76+PPCL_Spot!M76+GT_NG!M76+GT_Spot!M76+Bawana_NG!M76+Bawana_RLNG!M76+Bawana_Spot!M76</f>
        <v>203.64</v>
      </c>
      <c r="O76" s="196">
        <f>PPCL_NG!T76+PPCL_Spot!T76+GT_NG!T76+GT_Spot!T76+Bawana_NG!T76+Bawana_RLNG!T76+Bawana_Spot!T76</f>
        <v>203.72841299234364</v>
      </c>
      <c r="P76" s="197">
        <f t="shared" si="10"/>
        <v>-8.8412992343648966E-2</v>
      </c>
      <c r="Q76" s="197">
        <f t="shared" si="11"/>
        <v>-0.26000000000001222</v>
      </c>
    </row>
    <row r="77" spans="1:17">
      <c r="A77" s="33" t="s">
        <v>119</v>
      </c>
      <c r="B77" s="196">
        <f>PPCL_NG!I77+PPCL_Spot!I77+GT_NG!I77+GT_Spot!I77+Bawana_NG!I77+Bawana_RLNG!I77+Bawana_Spot!I77</f>
        <v>316.10000000000002</v>
      </c>
      <c r="C77" s="196">
        <f>PPCL_NG!P77+PPCL_Spot!P77+GT_NG!P77+GT_Spot!P77+Bawana_NG!P77+Bawana_RLNG!P77+Bawana_Spot!P77</f>
        <v>316.19383309840123</v>
      </c>
      <c r="D77" s="197">
        <f t="shared" si="6"/>
        <v>-9.3833098401205461E-2</v>
      </c>
      <c r="E77" s="196">
        <f>PPCL_NG!J77+PPCL_Spot!J77+GT_NG!J77+GT_Spot!J77+Bawana_NG!J77+Bawana_RLNG!J77+Bawana_Spot!J77</f>
        <v>120.41</v>
      </c>
      <c r="F77" s="196">
        <f>PPCL_NG!Q77+PPCL_Spot!Q77+GT_NG!Q77+GT_Spot!Q77+Bawana_NG!Q77+Bawana_RLNG!Q77+Bawana_Spot!Q77</f>
        <v>120.47438053658388</v>
      </c>
      <c r="G77" s="197">
        <f t="shared" si="7"/>
        <v>-6.4380536583882986E-2</v>
      </c>
      <c r="H77" s="196">
        <f>PPCL_NG!K77+PPCL_Spot!K77+GT_NG!K77+GT_Spot!K77+Bawana_NG!K77+Bawana_RLNG!K77+Bawana_Spot!K77</f>
        <v>23.24</v>
      </c>
      <c r="I77" s="196">
        <f>PPCL_NG!R77+PPCL_Spot!R77+GT_NG!R77+GT_Spot!R77+Bawana_NG!R77+Bawana_RLNG!R77+Bawana_Spot!R77</f>
        <v>23.23916137901622</v>
      </c>
      <c r="J77" s="197">
        <f t="shared" si="8"/>
        <v>8.3862098377807115E-4</v>
      </c>
      <c r="K77" s="196">
        <f>PPCL_NG!L77+PPCL_Spot!L77+GT_NG!L77+GT_Spot!L77+Bawana_NG!L77+Bawana_RLNG!L77+Bawana_Spot!L77</f>
        <v>97.95</v>
      </c>
      <c r="L77" s="196">
        <f>PPCL_NG!S77+PPCL_Spot!S77+GT_NG!S77+GT_Spot!S77+Bawana_NG!S77+Bawana_RLNG!S77+Bawana_Spot!S77</f>
        <v>97.964211993655084</v>
      </c>
      <c r="M77" s="197">
        <f t="shared" si="9"/>
        <v>-1.4211993655081301E-2</v>
      </c>
      <c r="N77" s="196">
        <f>PPCL_NG!M77+PPCL_Spot!M77+GT_NG!M77+GT_Spot!M77+Bawana_NG!M77+Bawana_RLNG!M77+Bawana_Spot!M77</f>
        <v>203.64</v>
      </c>
      <c r="O77" s="196">
        <f>PPCL_NG!T77+PPCL_Spot!T77+GT_NG!T77+GT_Spot!T77+Bawana_NG!T77+Bawana_RLNG!T77+Bawana_Spot!T77</f>
        <v>203.72841299234364</v>
      </c>
      <c r="P77" s="197">
        <f t="shared" si="10"/>
        <v>-8.8412992343648966E-2</v>
      </c>
      <c r="Q77" s="197">
        <f t="shared" si="11"/>
        <v>-0.26000000000004064</v>
      </c>
    </row>
    <row r="78" spans="1:17">
      <c r="A78" s="33" t="s">
        <v>120</v>
      </c>
      <c r="B78" s="196">
        <f>PPCL_NG!I78+PPCL_Spot!I78+GT_NG!I78+GT_Spot!I78+Bawana_NG!I78+Bawana_RLNG!I78+Bawana_Spot!I78</f>
        <v>316.10000000000002</v>
      </c>
      <c r="C78" s="196">
        <f>PPCL_NG!P78+PPCL_Spot!P78+GT_NG!P78+GT_Spot!P78+Bawana_NG!P78+Bawana_RLNG!P78+Bawana_Spot!P78</f>
        <v>316.19383309840123</v>
      </c>
      <c r="D78" s="197">
        <f t="shared" si="6"/>
        <v>-9.3833098401205461E-2</v>
      </c>
      <c r="E78" s="196">
        <f>PPCL_NG!J78+PPCL_Spot!J78+GT_NG!J78+GT_Spot!J78+Bawana_NG!J78+Bawana_RLNG!J78+Bawana_Spot!J78</f>
        <v>120.41</v>
      </c>
      <c r="F78" s="196">
        <f>PPCL_NG!Q78+PPCL_Spot!Q78+GT_NG!Q78+GT_Spot!Q78+Bawana_NG!Q78+Bawana_RLNG!Q78+Bawana_Spot!Q78</f>
        <v>120.47438053658388</v>
      </c>
      <c r="G78" s="197">
        <f t="shared" si="7"/>
        <v>-6.4380536583882986E-2</v>
      </c>
      <c r="H78" s="196">
        <f>PPCL_NG!K78+PPCL_Spot!K78+GT_NG!K78+GT_Spot!K78+Bawana_NG!K78+Bawana_RLNG!K78+Bawana_Spot!K78</f>
        <v>23.24</v>
      </c>
      <c r="I78" s="196">
        <f>PPCL_NG!R78+PPCL_Spot!R78+GT_NG!R78+GT_Spot!R78+Bawana_NG!R78+Bawana_RLNG!R78+Bawana_Spot!R78</f>
        <v>23.23916137901622</v>
      </c>
      <c r="J78" s="197">
        <f t="shared" si="8"/>
        <v>8.3862098377807115E-4</v>
      </c>
      <c r="K78" s="196">
        <f>PPCL_NG!L78+PPCL_Spot!L78+GT_NG!L78+GT_Spot!L78+Bawana_NG!L78+Bawana_RLNG!L78+Bawana_Spot!L78</f>
        <v>97.95</v>
      </c>
      <c r="L78" s="196">
        <f>PPCL_NG!S78+PPCL_Spot!S78+GT_NG!S78+GT_Spot!S78+Bawana_NG!S78+Bawana_RLNG!S78+Bawana_Spot!S78</f>
        <v>97.964211993655084</v>
      </c>
      <c r="M78" s="197">
        <f t="shared" si="9"/>
        <v>-1.4211993655081301E-2</v>
      </c>
      <c r="N78" s="196">
        <f>PPCL_NG!M78+PPCL_Spot!M78+GT_NG!M78+GT_Spot!M78+Bawana_NG!M78+Bawana_RLNG!M78+Bawana_Spot!M78</f>
        <v>203.64</v>
      </c>
      <c r="O78" s="196">
        <f>PPCL_NG!T78+PPCL_Spot!T78+GT_NG!T78+GT_Spot!T78+Bawana_NG!T78+Bawana_RLNG!T78+Bawana_Spot!T78</f>
        <v>203.72841299234364</v>
      </c>
      <c r="P78" s="197">
        <f t="shared" si="10"/>
        <v>-8.8412992343648966E-2</v>
      </c>
      <c r="Q78" s="197">
        <f t="shared" si="11"/>
        <v>-0.26000000000004064</v>
      </c>
    </row>
    <row r="79" spans="1:17">
      <c r="A79" s="33" t="s">
        <v>121</v>
      </c>
      <c r="B79" s="196">
        <f>PPCL_NG!I79+PPCL_Spot!I79+GT_NG!I79+GT_Spot!I79+Bawana_NG!I79+Bawana_RLNG!I79+Bawana_Spot!I79</f>
        <v>408.81</v>
      </c>
      <c r="C79" s="196">
        <f>PPCL_NG!P79+PPCL_Spot!P79+GT_NG!P79+GT_Spot!P79+Bawana_NG!P79+Bawana_RLNG!P79+Bawana_Spot!P79</f>
        <v>408.90389655281751</v>
      </c>
      <c r="D79" s="197">
        <f t="shared" si="6"/>
        <v>-9.3896552817511747E-2</v>
      </c>
      <c r="E79" s="196">
        <f>PPCL_NG!J79+PPCL_Spot!J79+GT_NG!J79+GT_Spot!J79+Bawana_NG!J79+Bawana_RLNG!J79+Bawana_Spot!J79</f>
        <v>120.41</v>
      </c>
      <c r="F79" s="196">
        <f>PPCL_NG!Q79+PPCL_Spot!Q79+GT_NG!Q79+GT_Spot!Q79+Bawana_NG!Q79+Bawana_RLNG!Q79+Bawana_Spot!Q79</f>
        <v>120.47451992467145</v>
      </c>
      <c r="G79" s="197">
        <f t="shared" si="7"/>
        <v>-6.4519924671458284E-2</v>
      </c>
      <c r="H79" s="196">
        <f>PPCL_NG!K79+PPCL_Spot!K79+GT_NG!K79+GT_Spot!K79+Bawana_NG!K79+Bawana_RLNG!K79+Bawana_Spot!K79</f>
        <v>23.24</v>
      </c>
      <c r="I79" s="196">
        <f>PPCL_NG!R79+PPCL_Spot!R79+GT_NG!R79+GT_Spot!R79+Bawana_NG!R79+Bawana_RLNG!R79+Bawana_Spot!R79</f>
        <v>23.239179468492473</v>
      </c>
      <c r="J79" s="197">
        <f t="shared" si="8"/>
        <v>8.2053150752514625E-4</v>
      </c>
      <c r="K79" s="196">
        <f>PPCL_NG!L79+PPCL_Spot!L79+GT_NG!L79+GT_Spot!L79+Bawana_NG!L79+Bawana_RLNG!L79+Bawana_Spot!L79</f>
        <v>110.95</v>
      </c>
      <c r="L79" s="196">
        <f>PPCL_NG!S79+PPCL_Spot!S79+GT_NG!S79+GT_Spot!S79+Bawana_NG!S79+Bawana_RLNG!S79+Bawana_Spot!S79</f>
        <v>110.96377544379104</v>
      </c>
      <c r="M79" s="197">
        <f t="shared" si="9"/>
        <v>-1.3775443791033126E-2</v>
      </c>
      <c r="N79" s="196">
        <f>PPCL_NG!M79+PPCL_Spot!M79+GT_NG!M79+GT_Spot!M79+Bawana_NG!M79+Bawana_RLNG!M79+Bawana_Spot!M79</f>
        <v>203.64</v>
      </c>
      <c r="O79" s="196">
        <f>PPCL_NG!T79+PPCL_Spot!T79+GT_NG!T79+GT_Spot!T79+Bawana_NG!T79+Bawana_RLNG!T79+Bawana_Spot!T79</f>
        <v>203.72862861022753</v>
      </c>
      <c r="P79" s="197">
        <f t="shared" si="10"/>
        <v>-8.8628610227544868E-2</v>
      </c>
      <c r="Q79" s="197">
        <f t="shared" si="11"/>
        <v>-0.26000000000002288</v>
      </c>
    </row>
    <row r="80" spans="1:17">
      <c r="A80" s="33" t="s">
        <v>122</v>
      </c>
      <c r="B80" s="196">
        <f>PPCL_NG!I80+PPCL_Spot!I80+GT_NG!I80+GT_Spot!I80+Bawana_NG!I80+Bawana_RLNG!I80+Bawana_Spot!I80</f>
        <v>408.81</v>
      </c>
      <c r="C80" s="196">
        <f>PPCL_NG!P80+PPCL_Spot!P80+GT_NG!P80+GT_Spot!P80+Bawana_NG!P80+Bawana_RLNG!P80+Bawana_Spot!P80</f>
        <v>408.90389655281751</v>
      </c>
      <c r="D80" s="197">
        <f t="shared" si="6"/>
        <v>-9.3896552817511747E-2</v>
      </c>
      <c r="E80" s="196">
        <f>PPCL_NG!J80+PPCL_Spot!J80+GT_NG!J80+GT_Spot!J80+Bawana_NG!J80+Bawana_RLNG!J80+Bawana_Spot!J80</f>
        <v>120.41</v>
      </c>
      <c r="F80" s="196">
        <f>PPCL_NG!Q80+PPCL_Spot!Q80+GT_NG!Q80+GT_Spot!Q80+Bawana_NG!Q80+Bawana_RLNG!Q80+Bawana_Spot!Q80</f>
        <v>120.47451992467145</v>
      </c>
      <c r="G80" s="197">
        <f t="shared" si="7"/>
        <v>-6.4519924671458284E-2</v>
      </c>
      <c r="H80" s="196">
        <f>PPCL_NG!K80+PPCL_Spot!K80+GT_NG!K80+GT_Spot!K80+Bawana_NG!K80+Bawana_RLNG!K80+Bawana_Spot!K80</f>
        <v>23.24</v>
      </c>
      <c r="I80" s="196">
        <f>PPCL_NG!R80+PPCL_Spot!R80+GT_NG!R80+GT_Spot!R80+Bawana_NG!R80+Bawana_RLNG!R80+Bawana_Spot!R80</f>
        <v>23.239179468492473</v>
      </c>
      <c r="J80" s="197">
        <f t="shared" si="8"/>
        <v>8.2053150752514625E-4</v>
      </c>
      <c r="K80" s="196">
        <f>PPCL_NG!L80+PPCL_Spot!L80+GT_NG!L80+GT_Spot!L80+Bawana_NG!L80+Bawana_RLNG!L80+Bawana_Spot!L80</f>
        <v>110.95</v>
      </c>
      <c r="L80" s="196">
        <f>PPCL_NG!S80+PPCL_Spot!S80+GT_NG!S80+GT_Spot!S80+Bawana_NG!S80+Bawana_RLNG!S80+Bawana_Spot!S80</f>
        <v>110.96377544379104</v>
      </c>
      <c r="M80" s="197">
        <f t="shared" si="9"/>
        <v>-1.3775443791033126E-2</v>
      </c>
      <c r="N80" s="196">
        <f>PPCL_NG!M80+PPCL_Spot!M80+GT_NG!M80+GT_Spot!M80+Bawana_NG!M80+Bawana_RLNG!M80+Bawana_Spot!M80</f>
        <v>203.64</v>
      </c>
      <c r="O80" s="196">
        <f>PPCL_NG!T80+PPCL_Spot!T80+GT_NG!T80+GT_Spot!T80+Bawana_NG!T80+Bawana_RLNG!T80+Bawana_Spot!T80</f>
        <v>203.72862861022753</v>
      </c>
      <c r="P80" s="197">
        <f t="shared" si="10"/>
        <v>-8.8628610227544868E-2</v>
      </c>
      <c r="Q80" s="197">
        <f t="shared" si="11"/>
        <v>-0.26000000000002288</v>
      </c>
    </row>
    <row r="81" spans="1:17">
      <c r="A81" s="33" t="s">
        <v>123</v>
      </c>
      <c r="B81" s="196">
        <f>PPCL_NG!I81+PPCL_Spot!I81+GT_NG!I81+GT_Spot!I81+Bawana_NG!I81+Bawana_RLNG!I81+Bawana_Spot!I81</f>
        <v>386.76</v>
      </c>
      <c r="C81" s="196">
        <f>PPCL_NG!P81+PPCL_Spot!P81+GT_NG!P81+GT_Spot!P81+Bawana_NG!P81+Bawana_RLNG!P81+Bawana_Spot!P81</f>
        <v>386.85434089106559</v>
      </c>
      <c r="D81" s="197">
        <f t="shared" si="6"/>
        <v>-9.4340891065598953E-2</v>
      </c>
      <c r="E81" s="196">
        <f>PPCL_NG!J81+PPCL_Spot!J81+GT_NG!J81+GT_Spot!J81+Bawana_NG!J81+Bawana_RLNG!J81+Bawana_Spot!J81</f>
        <v>120.41</v>
      </c>
      <c r="F81" s="196">
        <f>PPCL_NG!Q81+PPCL_Spot!Q81+GT_NG!Q81+GT_Spot!Q81+Bawana_NG!Q81+Bawana_RLNG!Q81+Bawana_Spot!Q81</f>
        <v>120.47438053658388</v>
      </c>
      <c r="G81" s="197">
        <f t="shared" si="7"/>
        <v>-6.4380536583882986E-2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23.23916137901622</v>
      </c>
      <c r="J81" s="197">
        <f t="shared" si="8"/>
        <v>8.3862098377807115E-4</v>
      </c>
      <c r="K81" s="196">
        <f>PPCL_NG!L81+PPCL_Spot!L81+GT_NG!L81+GT_Spot!L81+Bawana_NG!L81+Bawana_RLNG!L81+Bawana_Spot!L81</f>
        <v>110.95</v>
      </c>
      <c r="L81" s="196">
        <f>PPCL_NG!S81+PPCL_Spot!S81+GT_NG!S81+GT_Spot!S81+Bawana_NG!S81+Bawana_RLNG!S81+Bawana_Spot!S81</f>
        <v>110.96370420099073</v>
      </c>
      <c r="M81" s="197">
        <f t="shared" si="9"/>
        <v>-1.3704200990730442E-2</v>
      </c>
      <c r="N81" s="196">
        <f>PPCL_NG!M81+PPCL_Spot!M81+GT_NG!M81+GT_Spot!M81+Bawana_NG!M81+Bawana_RLNG!M81+Bawana_Spot!M81</f>
        <v>203.64</v>
      </c>
      <c r="O81" s="196">
        <f>PPCL_NG!T81+PPCL_Spot!T81+GT_NG!T81+GT_Spot!T81+Bawana_NG!T81+Bawana_RLNG!T81+Bawana_Spot!T81</f>
        <v>203.72841299234364</v>
      </c>
      <c r="P81" s="197">
        <f t="shared" si="10"/>
        <v>-8.8412992343648966E-2</v>
      </c>
      <c r="Q81" s="197">
        <f t="shared" si="11"/>
        <v>-0.26000000000008328</v>
      </c>
    </row>
    <row r="82" spans="1:17">
      <c r="A82" s="33" t="s">
        <v>124</v>
      </c>
      <c r="B82" s="196">
        <f>PPCL_NG!I82+PPCL_Spot!I82+GT_NG!I82+GT_Spot!I82+Bawana_NG!I82+Bawana_RLNG!I82+Bawana_Spot!I82</f>
        <v>386.76</v>
      </c>
      <c r="C82" s="196">
        <f>PPCL_NG!P82+PPCL_Spot!P82+GT_NG!P82+GT_Spot!P82+Bawana_NG!P82+Bawana_RLNG!P82+Bawana_Spot!P82</f>
        <v>386.85434089106559</v>
      </c>
      <c r="D82" s="197">
        <f t="shared" si="6"/>
        <v>-9.4340891065598953E-2</v>
      </c>
      <c r="E82" s="196">
        <f>PPCL_NG!J82+PPCL_Spot!J82+GT_NG!J82+GT_Spot!J82+Bawana_NG!J82+Bawana_RLNG!J82+Bawana_Spot!J82</f>
        <v>120.41</v>
      </c>
      <c r="F82" s="196">
        <f>PPCL_NG!Q82+PPCL_Spot!Q82+GT_NG!Q82+GT_Spot!Q82+Bawana_NG!Q82+Bawana_RLNG!Q82+Bawana_Spot!Q82</f>
        <v>120.47438053658388</v>
      </c>
      <c r="G82" s="197">
        <f t="shared" si="7"/>
        <v>-6.4380536583882986E-2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23.23916137901622</v>
      </c>
      <c r="J82" s="197">
        <f t="shared" si="8"/>
        <v>8.3862098377807115E-4</v>
      </c>
      <c r="K82" s="196">
        <f>PPCL_NG!L82+PPCL_Spot!L82+GT_NG!L82+GT_Spot!L82+Bawana_NG!L82+Bawana_RLNG!L82+Bawana_Spot!L82</f>
        <v>110.95</v>
      </c>
      <c r="L82" s="196">
        <f>PPCL_NG!S82+PPCL_Spot!S82+GT_NG!S82+GT_Spot!S82+Bawana_NG!S82+Bawana_RLNG!S82+Bawana_Spot!S82</f>
        <v>110.96370420099073</v>
      </c>
      <c r="M82" s="197">
        <f t="shared" si="9"/>
        <v>-1.3704200990730442E-2</v>
      </c>
      <c r="N82" s="196">
        <f>PPCL_NG!M82+PPCL_Spot!M82+GT_NG!M82+GT_Spot!M82+Bawana_NG!M82+Bawana_RLNG!M82+Bawana_Spot!M82</f>
        <v>203.64</v>
      </c>
      <c r="O82" s="196">
        <f>PPCL_NG!T82+PPCL_Spot!T82+GT_NG!T82+GT_Spot!T82+Bawana_NG!T82+Bawana_RLNG!T82+Bawana_Spot!T82</f>
        <v>203.72841299234364</v>
      </c>
      <c r="P82" s="197">
        <f t="shared" si="10"/>
        <v>-8.8412992343648966E-2</v>
      </c>
      <c r="Q82" s="197">
        <f t="shared" si="11"/>
        <v>-0.26000000000008328</v>
      </c>
    </row>
    <row r="83" spans="1:17">
      <c r="A83" s="33" t="s">
        <v>125</v>
      </c>
      <c r="B83" s="196">
        <f>PPCL_NG!I83+PPCL_Spot!I83+GT_NG!I83+GT_Spot!I83+Bawana_NG!I83+Bawana_RLNG!I83+Bawana_Spot!I83</f>
        <v>376.76</v>
      </c>
      <c r="C83" s="196">
        <f>PPCL_NG!P83+PPCL_Spot!P83+GT_NG!P83+GT_Spot!P83+Bawana_NG!P83+Bawana_RLNG!P83+Bawana_Spot!P83</f>
        <v>376.85473150080736</v>
      </c>
      <c r="D83" s="197">
        <f t="shared" si="6"/>
        <v>-9.4731500807370139E-2</v>
      </c>
      <c r="E83" s="196">
        <f>PPCL_NG!J83+PPCL_Spot!J83+GT_NG!J83+GT_Spot!J83+Bawana_NG!J83+Bawana_RLNG!J83+Bawana_Spot!J83</f>
        <v>130.41</v>
      </c>
      <c r="F83" s="196">
        <f>PPCL_NG!Q83+PPCL_Spot!Q83+GT_NG!Q83+GT_Spot!Q83+Bawana_NG!Q83+Bawana_RLNG!Q83+Bawana_Spot!Q83</f>
        <v>130.47398992684208</v>
      </c>
      <c r="G83" s="197">
        <f t="shared" si="7"/>
        <v>-6.3989926842083378E-2</v>
      </c>
      <c r="H83" s="196">
        <f>PPCL_NG!K83+PPCL_Spot!K83+GT_NG!K83+GT_Spot!K83+Bawana_NG!K83+Bawana_RLNG!K83+Bawana_Spot!K83</f>
        <v>23.24</v>
      </c>
      <c r="I83" s="196">
        <f>PPCL_NG!R83+PPCL_Spot!R83+GT_NG!R83+GT_Spot!R83+Bawana_NG!R83+Bawana_RLNG!R83+Bawana_Spot!R83</f>
        <v>23.23916137901622</v>
      </c>
      <c r="J83" s="197">
        <f t="shared" si="8"/>
        <v>8.3862098377807115E-4</v>
      </c>
      <c r="K83" s="196">
        <f>PPCL_NG!L83+PPCL_Spot!L83+GT_NG!L83+GT_Spot!L83+Bawana_NG!L83+Bawana_RLNG!L83+Bawana_Spot!L83</f>
        <v>110.95</v>
      </c>
      <c r="L83" s="196">
        <f>PPCL_NG!S83+PPCL_Spot!S83+GT_NG!S83+GT_Spot!S83+Bawana_NG!S83+Bawana_RLNG!S83+Bawana_Spot!S83</f>
        <v>110.96370420099073</v>
      </c>
      <c r="M83" s="197">
        <f t="shared" si="9"/>
        <v>-1.3704200990730442E-2</v>
      </c>
      <c r="N83" s="196">
        <f>PPCL_NG!M83+PPCL_Spot!M83+GT_NG!M83+GT_Spot!M83+Bawana_NG!M83+Bawana_RLNG!M83+Bawana_Spot!M83</f>
        <v>203.64</v>
      </c>
      <c r="O83" s="196">
        <f>PPCL_NG!T83+PPCL_Spot!T83+GT_NG!T83+GT_Spot!T83+Bawana_NG!T83+Bawana_RLNG!T83+Bawana_Spot!T83</f>
        <v>203.72841299234364</v>
      </c>
      <c r="P83" s="197">
        <f t="shared" si="10"/>
        <v>-8.8412992343648966E-2</v>
      </c>
      <c r="Q83" s="197">
        <f t="shared" si="11"/>
        <v>-0.26000000000005485</v>
      </c>
    </row>
    <row r="84" spans="1:17">
      <c r="A84" s="33" t="s">
        <v>126</v>
      </c>
      <c r="B84" s="196">
        <f>PPCL_NG!I84+PPCL_Spot!I84+GT_NG!I84+GT_Spot!I84+Bawana_NG!I84+Bawana_RLNG!I84+Bawana_Spot!I84</f>
        <v>406.76</v>
      </c>
      <c r="C84" s="196">
        <f>PPCL_NG!P84+PPCL_Spot!P84+GT_NG!P84+GT_Spot!P84+Bawana_NG!P84+Bawana_RLNG!P84+Bawana_Spot!P84</f>
        <v>406.85473150080736</v>
      </c>
      <c r="D84" s="197">
        <f t="shared" si="6"/>
        <v>-9.4731500807370139E-2</v>
      </c>
      <c r="E84" s="196">
        <f>PPCL_NG!J84+PPCL_Spot!J84+GT_NG!J84+GT_Spot!J84+Bawana_NG!J84+Bawana_RLNG!J84+Bawana_Spot!J84</f>
        <v>130.41</v>
      </c>
      <c r="F84" s="196">
        <f>PPCL_NG!Q84+PPCL_Spot!Q84+GT_NG!Q84+GT_Spot!Q84+Bawana_NG!Q84+Bawana_RLNG!Q84+Bawana_Spot!Q84</f>
        <v>130.47398992684208</v>
      </c>
      <c r="G84" s="197">
        <f t="shared" si="7"/>
        <v>-6.3989926842083378E-2</v>
      </c>
      <c r="H84" s="196">
        <f>PPCL_NG!K84+PPCL_Spot!K84+GT_NG!K84+GT_Spot!K84+Bawana_NG!K84+Bawana_RLNG!K84+Bawana_Spot!K84</f>
        <v>23.24</v>
      </c>
      <c r="I84" s="196">
        <f>PPCL_NG!R84+PPCL_Spot!R84+GT_NG!R84+GT_Spot!R84+Bawana_NG!R84+Bawana_RLNG!R84+Bawana_Spot!R84</f>
        <v>23.23916137901622</v>
      </c>
      <c r="J84" s="197">
        <f t="shared" si="8"/>
        <v>8.3862098377807115E-4</v>
      </c>
      <c r="K84" s="196">
        <f>PPCL_NG!L84+PPCL_Spot!L84+GT_NG!L84+GT_Spot!L84+Bawana_NG!L84+Bawana_RLNG!L84+Bawana_Spot!L84</f>
        <v>110.95</v>
      </c>
      <c r="L84" s="196">
        <f>PPCL_NG!S84+PPCL_Spot!S84+GT_NG!S84+GT_Spot!S84+Bawana_NG!S84+Bawana_RLNG!S84+Bawana_Spot!S84</f>
        <v>110.96370420099073</v>
      </c>
      <c r="M84" s="197">
        <f t="shared" si="9"/>
        <v>-1.3704200990730442E-2</v>
      </c>
      <c r="N84" s="196">
        <f>PPCL_NG!M84+PPCL_Spot!M84+GT_NG!M84+GT_Spot!M84+Bawana_NG!M84+Bawana_RLNG!M84+Bawana_Spot!M84</f>
        <v>203.64</v>
      </c>
      <c r="O84" s="196">
        <f>PPCL_NG!T84+PPCL_Spot!T84+GT_NG!T84+GT_Spot!T84+Bawana_NG!T84+Bawana_RLNG!T84+Bawana_Spot!T84</f>
        <v>203.72841299234364</v>
      </c>
      <c r="P84" s="197">
        <f t="shared" si="10"/>
        <v>-8.8412992343648966E-2</v>
      </c>
      <c r="Q84" s="197">
        <f t="shared" si="11"/>
        <v>-0.26000000000005485</v>
      </c>
    </row>
    <row r="85" spans="1:17">
      <c r="A85" s="33" t="s">
        <v>127</v>
      </c>
      <c r="B85" s="196">
        <f>PPCL_NG!I85+PPCL_Spot!I85+GT_NG!I85+GT_Spot!I85+Bawana_NG!I85+Bawana_RLNG!I85+Bawana_Spot!I85</f>
        <v>476.76</v>
      </c>
      <c r="C85" s="196">
        <f>PPCL_NG!P85+PPCL_Spot!P85+GT_NG!P85+GT_Spot!P85+Bawana_NG!P85+Bawana_RLNG!P85+Bawana_Spot!P85</f>
        <v>476.85473150080736</v>
      </c>
      <c r="D85" s="197">
        <f t="shared" si="6"/>
        <v>-9.4731500807370139E-2</v>
      </c>
      <c r="E85" s="196">
        <f>PPCL_NG!J85+PPCL_Spot!J85+GT_NG!J85+GT_Spot!J85+Bawana_NG!J85+Bawana_RLNG!J85+Bawana_Spot!J85</f>
        <v>130.41</v>
      </c>
      <c r="F85" s="196">
        <f>PPCL_NG!Q85+PPCL_Spot!Q85+GT_NG!Q85+GT_Spot!Q85+Bawana_NG!Q85+Bawana_RLNG!Q85+Bawana_Spot!Q85</f>
        <v>130.47398992684208</v>
      </c>
      <c r="G85" s="197">
        <f t="shared" si="7"/>
        <v>-6.3989926842083378E-2</v>
      </c>
      <c r="H85" s="196">
        <f>PPCL_NG!K85+PPCL_Spot!K85+GT_NG!K85+GT_Spot!K85+Bawana_NG!K85+Bawana_RLNG!K85+Bawana_Spot!K85</f>
        <v>23.24</v>
      </c>
      <c r="I85" s="196">
        <f>PPCL_NG!R85+PPCL_Spot!R85+GT_NG!R85+GT_Spot!R85+Bawana_NG!R85+Bawana_RLNG!R85+Bawana_Spot!R85</f>
        <v>23.23916137901622</v>
      </c>
      <c r="J85" s="197">
        <f t="shared" si="8"/>
        <v>8.3862098377807115E-4</v>
      </c>
      <c r="K85" s="196">
        <f>PPCL_NG!L85+PPCL_Spot!L85+GT_NG!L85+GT_Spot!L85+Bawana_NG!L85+Bawana_RLNG!L85+Bawana_Spot!L85</f>
        <v>110.95</v>
      </c>
      <c r="L85" s="196">
        <f>PPCL_NG!S85+PPCL_Spot!S85+GT_NG!S85+GT_Spot!S85+Bawana_NG!S85+Bawana_RLNG!S85+Bawana_Spot!S85</f>
        <v>110.96370420099073</v>
      </c>
      <c r="M85" s="197">
        <f t="shared" si="9"/>
        <v>-1.3704200990730442E-2</v>
      </c>
      <c r="N85" s="196">
        <f>PPCL_NG!M85+PPCL_Spot!M85+GT_NG!M85+GT_Spot!M85+Bawana_NG!M85+Bawana_RLNG!M85+Bawana_Spot!M85</f>
        <v>203.64</v>
      </c>
      <c r="O85" s="196">
        <f>PPCL_NG!T85+PPCL_Spot!T85+GT_NG!T85+GT_Spot!T85+Bawana_NG!T85+Bawana_RLNG!T85+Bawana_Spot!T85</f>
        <v>203.72841299234364</v>
      </c>
      <c r="P85" s="197">
        <f t="shared" si="10"/>
        <v>-8.8412992343648966E-2</v>
      </c>
      <c r="Q85" s="197">
        <f t="shared" si="11"/>
        <v>-0.26000000000005485</v>
      </c>
    </row>
    <row r="86" spans="1:17">
      <c r="A86" s="33" t="s">
        <v>128</v>
      </c>
      <c r="B86" s="196">
        <f>PPCL_NG!I86+PPCL_Spot!I86+GT_NG!I86+GT_Spot!I86+Bawana_NG!I86+Bawana_RLNG!I86+Bawana_Spot!I86</f>
        <v>457.47</v>
      </c>
      <c r="C86" s="196">
        <f>PPCL_NG!P86+PPCL_Spot!P86+GT_NG!P86+GT_Spot!P86+Bawana_NG!P86+Bawana_RLNG!P86+Bawana_Spot!P86</f>
        <v>457.58289839848993</v>
      </c>
      <c r="D86" s="197">
        <f t="shared" si="6"/>
        <v>-0.11289839848990368</v>
      </c>
      <c r="E86" s="196">
        <f>PPCL_NG!J86+PPCL_Spot!J86+GT_NG!J86+GT_Spot!J86+Bawana_NG!J86+Bawana_RLNG!J86+Bawana_Spot!J86</f>
        <v>172.88</v>
      </c>
      <c r="F86" s="196">
        <f>PPCL_NG!Q86+PPCL_Spot!Q86+GT_NG!Q86+GT_Spot!Q86+Bawana_NG!Q86+Bawana_RLNG!Q86+Bawana_Spot!Q86</f>
        <v>172.95606702895742</v>
      </c>
      <c r="G86" s="197">
        <f t="shared" si="7"/>
        <v>-7.6067028957425009E-2</v>
      </c>
      <c r="H86" s="196">
        <f>PPCL_NG!K86+PPCL_Spot!K86+GT_NG!K86+GT_Spot!K86+Bawana_NG!K86+Bawana_RLNG!K86+Bawana_Spot!K86</f>
        <v>23.24</v>
      </c>
      <c r="I86" s="196">
        <f>PPCL_NG!R86+PPCL_Spot!R86+GT_NG!R86+GT_Spot!R86+Bawana_NG!R86+Bawana_RLNG!R86+Bawana_Spot!R86</f>
        <v>23.23916137901622</v>
      </c>
      <c r="J86" s="197">
        <f t="shared" si="8"/>
        <v>8.3862098377807115E-4</v>
      </c>
      <c r="K86" s="196">
        <f>PPCL_NG!L86+PPCL_Spot!L86+GT_NG!L86+GT_Spot!L86+Bawana_NG!L86+Bawana_RLNG!L86+Bawana_Spot!L86</f>
        <v>111.07000000000001</v>
      </c>
      <c r="L86" s="196">
        <f>PPCL_NG!S86+PPCL_Spot!S86+GT_NG!S86+GT_Spot!S86+Bawana_NG!S86+Bawana_RLNG!S86+Bawana_Spot!S86</f>
        <v>111.0868208796042</v>
      </c>
      <c r="M86" s="197">
        <f t="shared" si="9"/>
        <v>-1.6820879604196648E-2</v>
      </c>
      <c r="N86" s="196">
        <f>PPCL_NG!M86+PPCL_Spot!M86+GT_NG!M86+GT_Spot!M86+Bawana_NG!M86+Bawana_RLNG!M86+Bawana_Spot!M86</f>
        <v>204.29000000000002</v>
      </c>
      <c r="O86" s="196">
        <f>PPCL_NG!T86+PPCL_Spot!T86+GT_NG!T86+GT_Spot!T86+Bawana_NG!T86+Bawana_RLNG!T86+Bawana_Spot!T86</f>
        <v>204.39505231393224</v>
      </c>
      <c r="P86" s="197">
        <f t="shared" si="10"/>
        <v>-0.10505231393221948</v>
      </c>
      <c r="Q86" s="197">
        <f t="shared" si="11"/>
        <v>-0.30999999999996675</v>
      </c>
    </row>
    <row r="87" spans="1:17">
      <c r="A87" s="33" t="s">
        <v>129</v>
      </c>
      <c r="B87" s="196">
        <f>PPCL_NG!I87+PPCL_Spot!I87+GT_NG!I87+GT_Spot!I87+Bawana_NG!I87+Bawana_RLNG!I87+Bawana_Spot!I87</f>
        <v>447.82</v>
      </c>
      <c r="C87" s="196">
        <f>PPCL_NG!P87+PPCL_Spot!P87+GT_NG!P87+GT_Spot!P87+Bawana_NG!P87+Bawana_RLNG!P87+Bawana_Spot!P87</f>
        <v>447.94376012104027</v>
      </c>
      <c r="D87" s="197">
        <f t="shared" si="6"/>
        <v>-0.12376012104027723</v>
      </c>
      <c r="E87" s="196">
        <f>PPCL_NG!J87+PPCL_Spot!J87+GT_NG!J87+GT_Spot!J87+Bawana_NG!J87+Bawana_RLNG!J87+Bawana_Spot!J87</f>
        <v>131.11000000000001</v>
      </c>
      <c r="F87" s="196">
        <f>PPCL_NG!Q87+PPCL_Spot!Q87+GT_NG!Q87+GT_Spot!Q87+Bawana_NG!Q87+Bawana_RLNG!Q87+Bawana_Spot!Q87</f>
        <v>131.19326849478463</v>
      </c>
      <c r="G87" s="197">
        <f t="shared" si="7"/>
        <v>-8.3268494784618952E-2</v>
      </c>
      <c r="H87" s="196">
        <f>PPCL_NG!K87+PPCL_Spot!K87+GT_NG!K87+GT_Spot!K87+Bawana_NG!K87+Bawana_RLNG!K87+Bawana_Spot!K87</f>
        <v>23.24</v>
      </c>
      <c r="I87" s="196">
        <f>PPCL_NG!R87+PPCL_Spot!R87+GT_NG!R87+GT_Spot!R87+Bawana_NG!R87+Bawana_RLNG!R87+Bawana_Spot!R87</f>
        <v>23.23916137901622</v>
      </c>
      <c r="J87" s="197">
        <f t="shared" si="8"/>
        <v>8.3862098377807115E-4</v>
      </c>
      <c r="K87" s="196">
        <f>PPCL_NG!L87+PPCL_Spot!L87+GT_NG!L87+GT_Spot!L87+Bawana_NG!L87+Bawana_RLNG!L87+Bawana_Spot!L87</f>
        <v>111.13000000000001</v>
      </c>
      <c r="L87" s="196">
        <f>PPCL_NG!S87+PPCL_Spot!S87+GT_NG!S87+GT_Spot!S87+Bawana_NG!S87+Bawana_RLNG!S87+Bawana_Spot!S87</f>
        <v>111.14869513733599</v>
      </c>
      <c r="M87" s="197">
        <f t="shared" si="9"/>
        <v>-1.8695137335981826E-2</v>
      </c>
      <c r="N87" s="196">
        <f>PPCL_NG!M87+PPCL_Spot!M87+GT_NG!M87+GT_Spot!M87+Bawana_NG!M87+Bawana_RLNG!M87+Bawana_Spot!M87</f>
        <v>204.62</v>
      </c>
      <c r="O87" s="196">
        <f>PPCL_NG!T87+PPCL_Spot!T87+GT_NG!T87+GT_Spot!T87+Bawana_NG!T87+Bawana_RLNG!T87+Bawana_Spot!T87</f>
        <v>204.73511486782297</v>
      </c>
      <c r="P87" s="197">
        <f t="shared" si="10"/>
        <v>-0.11511486782296743</v>
      </c>
      <c r="Q87" s="197">
        <f t="shared" si="11"/>
        <v>-0.34000000000006736</v>
      </c>
    </row>
    <row r="88" spans="1:17">
      <c r="A88" s="33" t="s">
        <v>130</v>
      </c>
      <c r="B88" s="196">
        <f>PPCL_NG!I88+PPCL_Spot!I88+GT_NG!I88+GT_Spot!I88+Bawana_NG!I88+Bawana_RLNG!I88+Bawana_Spot!I88</f>
        <v>477.82000000000005</v>
      </c>
      <c r="C88" s="196">
        <f>PPCL_NG!P88+PPCL_Spot!P88+GT_NG!P88+GT_Spot!P88+Bawana_NG!P88+Bawana_RLNG!P88+Bawana_Spot!P88</f>
        <v>477.94376012104027</v>
      </c>
      <c r="D88" s="197">
        <f t="shared" si="6"/>
        <v>-0.12376012104022038</v>
      </c>
      <c r="E88" s="196">
        <f>PPCL_NG!J88+PPCL_Spot!J88+GT_NG!J88+GT_Spot!J88+Bawana_NG!J88+Bawana_RLNG!J88+Bawana_Spot!J88</f>
        <v>131.11000000000001</v>
      </c>
      <c r="F88" s="196">
        <f>PPCL_NG!Q88+PPCL_Spot!Q88+GT_NG!Q88+GT_Spot!Q88+Bawana_NG!Q88+Bawana_RLNG!Q88+Bawana_Spot!Q88</f>
        <v>131.1932684947846</v>
      </c>
      <c r="G88" s="197">
        <f t="shared" si="7"/>
        <v>-8.326849478459053E-2</v>
      </c>
      <c r="H88" s="196">
        <f>PPCL_NG!K88+PPCL_Spot!K88+GT_NG!K88+GT_Spot!K88+Bawana_NG!K88+Bawana_RLNG!K88+Bawana_Spot!K88</f>
        <v>23.24</v>
      </c>
      <c r="I88" s="196">
        <f>PPCL_NG!R88+PPCL_Spot!R88+GT_NG!R88+GT_Spot!R88+Bawana_NG!R88+Bawana_RLNG!R88+Bawana_Spot!R88</f>
        <v>23.23916137901622</v>
      </c>
      <c r="J88" s="197">
        <f t="shared" si="8"/>
        <v>8.3862098377807115E-4</v>
      </c>
      <c r="K88" s="196">
        <f>PPCL_NG!L88+PPCL_Spot!L88+GT_NG!L88+GT_Spot!L88+Bawana_NG!L88+Bawana_RLNG!L88+Bawana_Spot!L88</f>
        <v>111.13000000000001</v>
      </c>
      <c r="L88" s="196">
        <f>PPCL_NG!S88+PPCL_Spot!S88+GT_NG!S88+GT_Spot!S88+Bawana_NG!S88+Bawana_RLNG!S88+Bawana_Spot!S88</f>
        <v>111.14869513733599</v>
      </c>
      <c r="M88" s="197">
        <f t="shared" si="9"/>
        <v>-1.8695137335981826E-2</v>
      </c>
      <c r="N88" s="196">
        <f>PPCL_NG!M88+PPCL_Spot!M88+GT_NG!M88+GT_Spot!M88+Bawana_NG!M88+Bawana_RLNG!M88+Bawana_Spot!M88</f>
        <v>204.62</v>
      </c>
      <c r="O88" s="196">
        <f>PPCL_NG!T88+PPCL_Spot!T88+GT_NG!T88+GT_Spot!T88+Bawana_NG!T88+Bawana_RLNG!T88+Bawana_Spot!T88</f>
        <v>204.73511486782297</v>
      </c>
      <c r="P88" s="197">
        <f t="shared" si="10"/>
        <v>-0.11511486782296743</v>
      </c>
      <c r="Q88" s="197">
        <f t="shared" si="11"/>
        <v>-0.33999999999998209</v>
      </c>
    </row>
    <row r="89" spans="1:17">
      <c r="A89" s="33" t="s">
        <v>131</v>
      </c>
      <c r="B89" s="196">
        <f>PPCL_NG!I89+PPCL_Spot!I89+GT_NG!I89+GT_Spot!I89+Bawana_NG!I89+Bawana_RLNG!I89+Bawana_Spot!I89</f>
        <v>527.82000000000005</v>
      </c>
      <c r="C89" s="196">
        <f>PPCL_NG!P89+PPCL_Spot!P89+GT_NG!P89+GT_Spot!P89+Bawana_NG!P89+Bawana_RLNG!P89+Bawana_Spot!P89</f>
        <v>527.94376012104021</v>
      </c>
      <c r="D89" s="197">
        <f t="shared" si="6"/>
        <v>-0.12376012104016354</v>
      </c>
      <c r="E89" s="196">
        <f>PPCL_NG!J89+PPCL_Spot!J89+GT_NG!J89+GT_Spot!J89+Bawana_NG!J89+Bawana_RLNG!J89+Bawana_Spot!J89</f>
        <v>173.11</v>
      </c>
      <c r="F89" s="196">
        <f>PPCL_NG!Q89+PPCL_Spot!Q89+GT_NG!Q89+GT_Spot!Q89+Bawana_NG!Q89+Bawana_RLNG!Q89+Bawana_Spot!Q89</f>
        <v>173.1932684947846</v>
      </c>
      <c r="G89" s="197">
        <f t="shared" si="7"/>
        <v>-8.326849478459053E-2</v>
      </c>
      <c r="H89" s="196">
        <f>PPCL_NG!K89+PPCL_Spot!K89+GT_NG!K89+GT_Spot!K89+Bawana_NG!K89+Bawana_RLNG!K89+Bawana_Spot!K89</f>
        <v>23.24</v>
      </c>
      <c r="I89" s="196">
        <f>PPCL_NG!R89+PPCL_Spot!R89+GT_NG!R89+GT_Spot!R89+Bawana_NG!R89+Bawana_RLNG!R89+Bawana_Spot!R89</f>
        <v>23.23916137901622</v>
      </c>
      <c r="J89" s="197">
        <f t="shared" si="8"/>
        <v>8.3862098377807115E-4</v>
      </c>
      <c r="K89" s="196">
        <f>PPCL_NG!L89+PPCL_Spot!L89+GT_NG!L89+GT_Spot!L89+Bawana_NG!L89+Bawana_RLNG!L89+Bawana_Spot!L89</f>
        <v>111.13000000000001</v>
      </c>
      <c r="L89" s="196">
        <f>PPCL_NG!S89+PPCL_Spot!S89+GT_NG!S89+GT_Spot!S89+Bawana_NG!S89+Bawana_RLNG!S89+Bawana_Spot!S89</f>
        <v>111.14869513733599</v>
      </c>
      <c r="M89" s="197">
        <f t="shared" si="9"/>
        <v>-1.8695137335981826E-2</v>
      </c>
      <c r="N89" s="196">
        <f>PPCL_NG!M89+PPCL_Spot!M89+GT_NG!M89+GT_Spot!M89+Bawana_NG!M89+Bawana_RLNG!M89+Bawana_Spot!M89</f>
        <v>204.62</v>
      </c>
      <c r="O89" s="196">
        <f>PPCL_NG!T89+PPCL_Spot!T89+GT_NG!T89+GT_Spot!T89+Bawana_NG!T89+Bawana_RLNG!T89+Bawana_Spot!T89</f>
        <v>204.73511486782297</v>
      </c>
      <c r="P89" s="197">
        <f t="shared" si="10"/>
        <v>-0.11511486782296743</v>
      </c>
      <c r="Q89" s="197">
        <f t="shared" si="11"/>
        <v>-0.33999999999992525</v>
      </c>
    </row>
    <row r="90" spans="1:17">
      <c r="A90" s="33" t="s">
        <v>132</v>
      </c>
      <c r="B90" s="196">
        <f>PPCL_NG!I90+PPCL_Spot!I90+GT_NG!I90+GT_Spot!I90+Bawana_NG!I90+Bawana_RLNG!I90+Bawana_Spot!I90</f>
        <v>577.82000000000005</v>
      </c>
      <c r="C90" s="196">
        <f>PPCL_NG!P90+PPCL_Spot!P90+GT_NG!P90+GT_Spot!P90+Bawana_NG!P90+Bawana_RLNG!P90+Bawana_Spot!P90</f>
        <v>577.94376012104021</v>
      </c>
      <c r="D90" s="197">
        <f t="shared" si="6"/>
        <v>-0.12376012104016354</v>
      </c>
      <c r="E90" s="196">
        <f>PPCL_NG!J90+PPCL_Spot!J90+GT_NG!J90+GT_Spot!J90+Bawana_NG!J90+Bawana_RLNG!J90+Bawana_Spot!J90</f>
        <v>208.11</v>
      </c>
      <c r="F90" s="196">
        <f>PPCL_NG!Q90+PPCL_Spot!Q90+GT_NG!Q90+GT_Spot!Q90+Bawana_NG!Q90+Bawana_RLNG!Q90+Bawana_Spot!Q90</f>
        <v>208.1932684947846</v>
      </c>
      <c r="G90" s="197">
        <f t="shared" si="7"/>
        <v>-8.326849478459053E-2</v>
      </c>
      <c r="H90" s="196">
        <f>PPCL_NG!K90+PPCL_Spot!K90+GT_NG!K90+GT_Spot!K90+Bawana_NG!K90+Bawana_RLNG!K90+Bawana_Spot!K90</f>
        <v>23.24</v>
      </c>
      <c r="I90" s="196">
        <f>PPCL_NG!R90+PPCL_Spot!R90+GT_NG!R90+GT_Spot!R90+Bawana_NG!R90+Bawana_RLNG!R90+Bawana_Spot!R90</f>
        <v>23.23916137901622</v>
      </c>
      <c r="J90" s="197">
        <f t="shared" si="8"/>
        <v>8.3862098377807115E-4</v>
      </c>
      <c r="K90" s="196">
        <f>PPCL_NG!L90+PPCL_Spot!L90+GT_NG!L90+GT_Spot!L90+Bawana_NG!L90+Bawana_RLNG!L90+Bawana_Spot!L90</f>
        <v>111.13000000000001</v>
      </c>
      <c r="L90" s="196">
        <f>PPCL_NG!S90+PPCL_Spot!S90+GT_NG!S90+GT_Spot!S90+Bawana_NG!S90+Bawana_RLNG!S90+Bawana_Spot!S90</f>
        <v>111.14869513733599</v>
      </c>
      <c r="M90" s="197">
        <f t="shared" si="9"/>
        <v>-1.8695137335981826E-2</v>
      </c>
      <c r="N90" s="196">
        <f>PPCL_NG!M90+PPCL_Spot!M90+GT_NG!M90+GT_Spot!M90+Bawana_NG!M90+Bawana_RLNG!M90+Bawana_Spot!M90</f>
        <v>204.62</v>
      </c>
      <c r="O90" s="196">
        <f>PPCL_NG!T90+PPCL_Spot!T90+GT_NG!T90+GT_Spot!T90+Bawana_NG!T90+Bawana_RLNG!T90+Bawana_Spot!T90</f>
        <v>204.73511486782297</v>
      </c>
      <c r="P90" s="197">
        <f t="shared" si="10"/>
        <v>-0.11511486782296743</v>
      </c>
      <c r="Q90" s="197">
        <f t="shared" si="11"/>
        <v>-0.33999999999992525</v>
      </c>
    </row>
    <row r="91" spans="1:17">
      <c r="A91" s="33" t="s">
        <v>133</v>
      </c>
      <c r="B91" s="196">
        <f>PPCL_NG!I91+PPCL_Spot!I91+GT_NG!I91+GT_Spot!I91+Bawana_NG!I91+Bawana_RLNG!I91+Bawana_Spot!I91</f>
        <v>527.82000000000005</v>
      </c>
      <c r="C91" s="196">
        <f>PPCL_NG!P91+PPCL_Spot!P91+GT_NG!P91+GT_Spot!P91+Bawana_NG!P91+Bawana_RLNG!P91+Bawana_Spot!P91</f>
        <v>527.94376012104021</v>
      </c>
      <c r="D91" s="197">
        <f t="shared" si="6"/>
        <v>-0.12376012104016354</v>
      </c>
      <c r="E91" s="196">
        <f>PPCL_NG!J91+PPCL_Spot!J91+GT_NG!J91+GT_Spot!J91+Bawana_NG!J91+Bawana_RLNG!J91+Bawana_Spot!J91</f>
        <v>208.11</v>
      </c>
      <c r="F91" s="196">
        <f>PPCL_NG!Q91+PPCL_Spot!Q91+GT_NG!Q91+GT_Spot!Q91+Bawana_NG!Q91+Bawana_RLNG!Q91+Bawana_Spot!Q91</f>
        <v>208.1932684947846</v>
      </c>
      <c r="G91" s="197">
        <f t="shared" si="7"/>
        <v>-8.326849478459053E-2</v>
      </c>
      <c r="H91" s="196">
        <f>PPCL_NG!K91+PPCL_Spot!K91+GT_NG!K91+GT_Spot!K91+Bawana_NG!K91+Bawana_RLNG!K91+Bawana_Spot!K91</f>
        <v>23.24</v>
      </c>
      <c r="I91" s="196">
        <f>PPCL_NG!R91+PPCL_Spot!R91+GT_NG!R91+GT_Spot!R91+Bawana_NG!R91+Bawana_RLNG!R91+Bawana_Spot!R91</f>
        <v>23.23916137901622</v>
      </c>
      <c r="J91" s="197">
        <f t="shared" si="8"/>
        <v>8.3862098377807115E-4</v>
      </c>
      <c r="K91" s="196">
        <f>PPCL_NG!L91+PPCL_Spot!L91+GT_NG!L91+GT_Spot!L91+Bawana_NG!L91+Bawana_RLNG!L91+Bawana_Spot!L91</f>
        <v>111.13000000000001</v>
      </c>
      <c r="L91" s="196">
        <f>PPCL_NG!S91+PPCL_Spot!S91+GT_NG!S91+GT_Spot!S91+Bawana_NG!S91+Bawana_RLNG!S91+Bawana_Spot!S91</f>
        <v>111.14869513733599</v>
      </c>
      <c r="M91" s="197">
        <f t="shared" si="9"/>
        <v>-1.8695137335981826E-2</v>
      </c>
      <c r="N91" s="196">
        <f>PPCL_NG!M91+PPCL_Spot!M91+GT_NG!M91+GT_Spot!M91+Bawana_NG!M91+Bawana_RLNG!M91+Bawana_Spot!M91</f>
        <v>204.62</v>
      </c>
      <c r="O91" s="196">
        <f>PPCL_NG!T91+PPCL_Spot!T91+GT_NG!T91+GT_Spot!T91+Bawana_NG!T91+Bawana_RLNG!T91+Bawana_Spot!T91</f>
        <v>204.73511486782297</v>
      </c>
      <c r="P91" s="197">
        <f t="shared" si="10"/>
        <v>-0.11511486782296743</v>
      </c>
      <c r="Q91" s="197">
        <f t="shared" si="11"/>
        <v>-0.33999999999992525</v>
      </c>
    </row>
    <row r="92" spans="1:17">
      <c r="A92" s="33" t="s">
        <v>134</v>
      </c>
      <c r="B92" s="196">
        <f>PPCL_NG!I92+PPCL_Spot!I92+GT_NG!I92+GT_Spot!I92+Bawana_NG!I92+Bawana_RLNG!I92+Bawana_Spot!I92</f>
        <v>569.54</v>
      </c>
      <c r="C92" s="196">
        <f>PPCL_NG!P92+PPCL_Spot!P92+GT_NG!P92+GT_Spot!P92+Bawana_NG!P92+Bawana_RLNG!P92+Bawana_Spot!P92</f>
        <v>569.66376012104024</v>
      </c>
      <c r="D92" s="197">
        <f t="shared" si="6"/>
        <v>-0.12376012104027723</v>
      </c>
      <c r="E92" s="196">
        <f>PPCL_NG!J92+PPCL_Spot!J92+GT_NG!J92+GT_Spot!J92+Bawana_NG!J92+Bawana_RLNG!J92+Bawana_Spot!J92</f>
        <v>214.31</v>
      </c>
      <c r="F92" s="196">
        <f>PPCL_NG!Q92+PPCL_Spot!Q92+GT_NG!Q92+GT_Spot!Q92+Bawana_NG!Q92+Bawana_RLNG!Q92+Bawana_Spot!Q92</f>
        <v>214.39326849478465</v>
      </c>
      <c r="G92" s="197">
        <f t="shared" si="7"/>
        <v>-8.3268494784647373E-2</v>
      </c>
      <c r="H92" s="196">
        <f>PPCL_NG!K92+PPCL_Spot!K92+GT_NG!K92+GT_Spot!K92+Bawana_NG!K92+Bawana_RLNG!K92+Bawana_Spot!K92</f>
        <v>23.24</v>
      </c>
      <c r="I92" s="196">
        <f>PPCL_NG!R92+PPCL_Spot!R92+GT_NG!R92+GT_Spot!R92+Bawana_NG!R92+Bawana_RLNG!R92+Bawana_Spot!R92</f>
        <v>23.23916137901622</v>
      </c>
      <c r="J92" s="197">
        <f t="shared" si="8"/>
        <v>8.3862098377807115E-4</v>
      </c>
      <c r="K92" s="196">
        <f>PPCL_NG!L92+PPCL_Spot!L92+GT_NG!L92+GT_Spot!L92+Bawana_NG!L92+Bawana_RLNG!L92+Bawana_Spot!L92</f>
        <v>111.13000000000001</v>
      </c>
      <c r="L92" s="196">
        <f>PPCL_NG!S92+PPCL_Spot!S92+GT_NG!S92+GT_Spot!S92+Bawana_NG!S92+Bawana_RLNG!S92+Bawana_Spot!S92</f>
        <v>111.14869513733599</v>
      </c>
      <c r="M92" s="197">
        <f t="shared" si="9"/>
        <v>-1.8695137335981826E-2</v>
      </c>
      <c r="N92" s="196">
        <f>PPCL_NG!M92+PPCL_Spot!M92+GT_NG!M92+GT_Spot!M92+Bawana_NG!M92+Bawana_RLNG!M92+Bawana_Spot!M92</f>
        <v>204.62</v>
      </c>
      <c r="O92" s="196">
        <f>PPCL_NG!T92+PPCL_Spot!T92+GT_NG!T92+GT_Spot!T92+Bawana_NG!T92+Bawana_RLNG!T92+Bawana_Spot!T92</f>
        <v>204.73511486782297</v>
      </c>
      <c r="P92" s="197">
        <f t="shared" si="10"/>
        <v>-0.11511486782296743</v>
      </c>
      <c r="Q92" s="197">
        <f t="shared" si="11"/>
        <v>-0.34000000000009578</v>
      </c>
    </row>
    <row r="93" spans="1:17">
      <c r="A93" s="33" t="s">
        <v>135</v>
      </c>
      <c r="B93" s="196">
        <f>PPCL_NG!I93+PPCL_Spot!I93+GT_NG!I93+GT_Spot!I93+Bawana_NG!I93+Bawana_RLNG!I93+Bawana_Spot!I93</f>
        <v>604.92000000000007</v>
      </c>
      <c r="C93" s="196">
        <f>PPCL_NG!P93+PPCL_Spot!P93+GT_NG!P93+GT_Spot!P93+Bawana_NG!P93+Bawana_RLNG!P93+Bawana_Spot!P93</f>
        <v>604.95222892235392</v>
      </c>
      <c r="D93" s="197">
        <f t="shared" si="6"/>
        <v>-3.2228922353851885E-2</v>
      </c>
      <c r="E93" s="196">
        <f>PPCL_NG!J93+PPCL_Spot!J93+GT_NG!J93+GT_Spot!J93+Bawana_NG!J93+Bawana_RLNG!J93+Bawana_Spot!J93</f>
        <v>263.51</v>
      </c>
      <c r="F93" s="196">
        <f>PPCL_NG!Q93+PPCL_Spot!Q93+GT_NG!Q93+GT_Spot!Q93+Bawana_NG!Q93+Bawana_RLNG!Q93+Bawana_Spot!Q93</f>
        <v>263.57312333250559</v>
      </c>
      <c r="G93" s="197">
        <f t="shared" si="7"/>
        <v>-6.3123332505597318E-2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21.839210500099689</v>
      </c>
      <c r="J93" s="197">
        <f t="shared" si="8"/>
        <v>7.8949990031063066E-4</v>
      </c>
      <c r="K93" s="196">
        <f>PPCL_NG!L93+PPCL_Spot!L93+GT_NG!L93+GT_Spot!L93+Bawana_NG!L93+Bawana_RLNG!L93+Bawana_Spot!L93</f>
        <v>69.37</v>
      </c>
      <c r="L93" s="196">
        <f>PPCL_NG!S93+PPCL_Spot!S93+GT_NG!S93+GT_Spot!S93+Bawana_NG!S93+Bawana_RLNG!S93+Bawana_Spot!S93</f>
        <v>69.374271474098052</v>
      </c>
      <c r="M93" s="197">
        <f t="shared" si="9"/>
        <v>-4.2714740980471788E-3</v>
      </c>
      <c r="N93" s="196">
        <f>PPCL_NG!M93+PPCL_Spot!M93+GT_NG!M93+GT_Spot!M93+Bawana_NG!M93+Bawana_RLNG!M93+Bawana_Spot!M93</f>
        <v>201.82999999999998</v>
      </c>
      <c r="O93" s="196">
        <f>PPCL_NG!T93+PPCL_Spot!T93+GT_NG!T93+GT_Spot!T93+Bawana_NG!T93+Bawana_RLNG!T93+Bawana_Spot!T93</f>
        <v>201.86116577094282</v>
      </c>
      <c r="P93" s="197">
        <f t="shared" si="10"/>
        <v>-3.116577094283457E-2</v>
      </c>
      <c r="Q93" s="197">
        <f t="shared" si="11"/>
        <v>-0.13000000000002032</v>
      </c>
    </row>
    <row r="94" spans="1:17">
      <c r="A94" s="33" t="s">
        <v>136</v>
      </c>
      <c r="B94" s="196">
        <f>PPCL_NG!I94+PPCL_Spot!I94+GT_NG!I94+GT_Spot!I94+Bawana_NG!I94+Bawana_RLNG!I94+Bawana_Spot!I94</f>
        <v>604.92000000000007</v>
      </c>
      <c r="C94" s="196">
        <f>PPCL_NG!P94+PPCL_Spot!P94+GT_NG!P94+GT_Spot!P94+Bawana_NG!P94+Bawana_RLNG!P94+Bawana_Spot!P94</f>
        <v>604.95222892235392</v>
      </c>
      <c r="D94" s="197">
        <f t="shared" si="6"/>
        <v>-3.2228922353851885E-2</v>
      </c>
      <c r="E94" s="196">
        <f>PPCL_NG!J94+PPCL_Spot!J94+GT_NG!J94+GT_Spot!J94+Bawana_NG!J94+Bawana_RLNG!J94+Bawana_Spot!J94</f>
        <v>263.51</v>
      </c>
      <c r="F94" s="196">
        <f>PPCL_NG!Q94+PPCL_Spot!Q94+GT_NG!Q94+GT_Spot!Q94+Bawana_NG!Q94+Bawana_RLNG!Q94+Bawana_Spot!Q94</f>
        <v>263.57312333250559</v>
      </c>
      <c r="G94" s="197">
        <f t="shared" si="7"/>
        <v>-6.3123332505597318E-2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21.839210500099689</v>
      </c>
      <c r="J94" s="197">
        <f t="shared" si="8"/>
        <v>7.8949990031063066E-4</v>
      </c>
      <c r="K94" s="196">
        <f>PPCL_NG!L94+PPCL_Spot!L94+GT_NG!L94+GT_Spot!L94+Bawana_NG!L94+Bawana_RLNG!L94+Bawana_Spot!L94</f>
        <v>69.37</v>
      </c>
      <c r="L94" s="196">
        <f>PPCL_NG!S94+PPCL_Spot!S94+GT_NG!S94+GT_Spot!S94+Bawana_NG!S94+Bawana_RLNG!S94+Bawana_Spot!S94</f>
        <v>69.374271474098052</v>
      </c>
      <c r="M94" s="197">
        <f t="shared" si="9"/>
        <v>-4.2714740980471788E-3</v>
      </c>
      <c r="N94" s="196">
        <f>PPCL_NG!M94+PPCL_Spot!M94+GT_NG!M94+GT_Spot!M94+Bawana_NG!M94+Bawana_RLNG!M94+Bawana_Spot!M94</f>
        <v>201.82999999999998</v>
      </c>
      <c r="O94" s="196">
        <f>PPCL_NG!T94+PPCL_Spot!T94+GT_NG!T94+GT_Spot!T94+Bawana_NG!T94+Bawana_RLNG!T94+Bawana_Spot!T94</f>
        <v>201.86116577094282</v>
      </c>
      <c r="P94" s="197">
        <f t="shared" si="10"/>
        <v>-3.116577094283457E-2</v>
      </c>
      <c r="Q94" s="197">
        <f t="shared" si="11"/>
        <v>-0.13000000000002032</v>
      </c>
    </row>
    <row r="95" spans="1:17">
      <c r="A95" s="33" t="s">
        <v>137</v>
      </c>
      <c r="B95" s="196">
        <f>PPCL_NG!I95+PPCL_Spot!I95+GT_NG!I95+GT_Spot!I95+Bawana_NG!I95+Bawana_RLNG!I95+Bawana_Spot!I95</f>
        <v>604.92000000000007</v>
      </c>
      <c r="C95" s="196">
        <f>PPCL_NG!P95+PPCL_Spot!P95+GT_NG!P95+GT_Spot!P95+Bawana_NG!P95+Bawana_RLNG!P95+Bawana_Spot!P95</f>
        <v>604.95222892235392</v>
      </c>
      <c r="D95" s="197">
        <f t="shared" si="6"/>
        <v>-3.2228922353851885E-2</v>
      </c>
      <c r="E95" s="196">
        <f>PPCL_NG!J95+PPCL_Spot!J95+GT_NG!J95+GT_Spot!J95+Bawana_NG!J95+Bawana_RLNG!J95+Bawana_Spot!J95</f>
        <v>263.51</v>
      </c>
      <c r="F95" s="196">
        <f>PPCL_NG!Q95+PPCL_Spot!Q95+GT_NG!Q95+GT_Spot!Q95+Bawana_NG!Q95+Bawana_RLNG!Q95+Bawana_Spot!Q95</f>
        <v>263.57312333250559</v>
      </c>
      <c r="G95" s="197">
        <f t="shared" si="7"/>
        <v>-6.3123332505597318E-2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21.839210500099689</v>
      </c>
      <c r="J95" s="197">
        <f t="shared" si="8"/>
        <v>7.8949990031063066E-4</v>
      </c>
      <c r="K95" s="196">
        <f>PPCL_NG!L95+PPCL_Spot!L95+GT_NG!L95+GT_Spot!L95+Bawana_NG!L95+Bawana_RLNG!L95+Bawana_Spot!L95</f>
        <v>69.37</v>
      </c>
      <c r="L95" s="196">
        <f>PPCL_NG!S95+PPCL_Spot!S95+GT_NG!S95+GT_Spot!S95+Bawana_NG!S95+Bawana_RLNG!S95+Bawana_Spot!S95</f>
        <v>69.374271474098052</v>
      </c>
      <c r="M95" s="197">
        <f t="shared" si="9"/>
        <v>-4.2714740980471788E-3</v>
      </c>
      <c r="N95" s="196">
        <f>PPCL_NG!M95+PPCL_Spot!M95+GT_NG!M95+GT_Spot!M95+Bawana_NG!M95+Bawana_RLNG!M95+Bawana_Spot!M95</f>
        <v>201.82999999999998</v>
      </c>
      <c r="O95" s="196">
        <f>PPCL_NG!T95+PPCL_Spot!T95+GT_NG!T95+GT_Spot!T95+Bawana_NG!T95+Bawana_RLNG!T95+Bawana_Spot!T95</f>
        <v>201.86116577094282</v>
      </c>
      <c r="P95" s="197">
        <f t="shared" si="10"/>
        <v>-3.116577094283457E-2</v>
      </c>
      <c r="Q95" s="197">
        <f t="shared" si="11"/>
        <v>-0.13000000000002032</v>
      </c>
    </row>
    <row r="96" spans="1:17">
      <c r="A96" s="33" t="s">
        <v>138</v>
      </c>
      <c r="B96" s="196">
        <f>PPCL_NG!I96+PPCL_Spot!I96+GT_NG!I96+GT_Spot!I96+Bawana_NG!I96+Bawana_RLNG!I96+Bawana_Spot!I96</f>
        <v>604.92000000000007</v>
      </c>
      <c r="C96" s="196">
        <f>PPCL_NG!P96+PPCL_Spot!P96+GT_NG!P96+GT_Spot!P96+Bawana_NG!P96+Bawana_RLNG!P96+Bawana_Spot!P96</f>
        <v>604.95222892235392</v>
      </c>
      <c r="D96" s="197">
        <f t="shared" si="6"/>
        <v>-3.2228922353851885E-2</v>
      </c>
      <c r="E96" s="196">
        <f>PPCL_NG!J96+PPCL_Spot!J96+GT_NG!J96+GT_Spot!J96+Bawana_NG!J96+Bawana_RLNG!J96+Bawana_Spot!J96</f>
        <v>263.51</v>
      </c>
      <c r="F96" s="196">
        <f>PPCL_NG!Q96+PPCL_Spot!Q96+GT_NG!Q96+GT_Spot!Q96+Bawana_NG!Q96+Bawana_RLNG!Q96+Bawana_Spot!Q96</f>
        <v>263.57312333250559</v>
      </c>
      <c r="G96" s="197">
        <f t="shared" si="7"/>
        <v>-6.3123332505597318E-2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21.839210500099689</v>
      </c>
      <c r="J96" s="197">
        <f t="shared" si="8"/>
        <v>7.8949990031063066E-4</v>
      </c>
      <c r="K96" s="196">
        <f>PPCL_NG!L96+PPCL_Spot!L96+GT_NG!L96+GT_Spot!L96+Bawana_NG!L96+Bawana_RLNG!L96+Bawana_Spot!L96</f>
        <v>69.37</v>
      </c>
      <c r="L96" s="196">
        <f>PPCL_NG!S96+PPCL_Spot!S96+GT_NG!S96+GT_Spot!S96+Bawana_NG!S96+Bawana_RLNG!S96+Bawana_Spot!S96</f>
        <v>69.374271474098052</v>
      </c>
      <c r="M96" s="197">
        <f t="shared" si="9"/>
        <v>-4.2714740980471788E-3</v>
      </c>
      <c r="N96" s="196">
        <f>PPCL_NG!M96+PPCL_Spot!M96+GT_NG!M96+GT_Spot!M96+Bawana_NG!M96+Bawana_RLNG!M96+Bawana_Spot!M96</f>
        <v>201.82999999999998</v>
      </c>
      <c r="O96" s="196">
        <f>PPCL_NG!T96+PPCL_Spot!T96+GT_NG!T96+GT_Spot!T96+Bawana_NG!T96+Bawana_RLNG!T96+Bawana_Spot!T96</f>
        <v>201.86116577094282</v>
      </c>
      <c r="P96" s="197">
        <f t="shared" si="10"/>
        <v>-3.116577094283457E-2</v>
      </c>
      <c r="Q96" s="197">
        <f t="shared" si="11"/>
        <v>-0.13000000000002032</v>
      </c>
    </row>
    <row r="97" spans="1:17">
      <c r="A97" s="33" t="s">
        <v>139</v>
      </c>
      <c r="B97" s="196">
        <f>PPCL_NG!I97+PPCL_Spot!I97+GT_NG!I97+GT_Spot!I97+Bawana_NG!I97+Bawana_RLNG!I97+Bawana_Spot!I97</f>
        <v>588.52</v>
      </c>
      <c r="C97" s="196">
        <f>PPCL_NG!P97+PPCL_Spot!P97+GT_NG!P97+GT_Spot!P97+Bawana_NG!P97+Bawana_RLNG!P97+Bawana_Spot!P97</f>
        <v>588.55222892235383</v>
      </c>
      <c r="D97" s="197">
        <f t="shared" si="6"/>
        <v>-3.2228922353851885E-2</v>
      </c>
      <c r="E97" s="196">
        <f>PPCL_NG!J97+PPCL_Spot!J97+GT_NG!J97+GT_Spot!J97+Bawana_NG!J97+Bawana_RLNG!J97+Bawana_Spot!J97</f>
        <v>259.90999999999997</v>
      </c>
      <c r="F97" s="196">
        <f>PPCL_NG!Q97+PPCL_Spot!Q97+GT_NG!Q97+GT_Spot!Q97+Bawana_NG!Q97+Bawana_RLNG!Q97+Bawana_Spot!Q97</f>
        <v>259.97312333250557</v>
      </c>
      <c r="G97" s="197">
        <f t="shared" si="7"/>
        <v>-6.3123332505597318E-2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21.839210500099689</v>
      </c>
      <c r="J97" s="197">
        <f t="shared" si="8"/>
        <v>7.8949990031063066E-4</v>
      </c>
      <c r="K97" s="196">
        <f>PPCL_NG!L97+PPCL_Spot!L97+GT_NG!L97+GT_Spot!L97+Bawana_NG!L97+Bawana_RLNG!L97+Bawana_Spot!L97</f>
        <v>69.37</v>
      </c>
      <c r="L97" s="196">
        <f>PPCL_NG!S97+PPCL_Spot!S97+GT_NG!S97+GT_Spot!S97+Bawana_NG!S97+Bawana_RLNG!S97+Bawana_Spot!S97</f>
        <v>69.374271474098052</v>
      </c>
      <c r="M97" s="197">
        <f t="shared" si="9"/>
        <v>-4.2714740980471788E-3</v>
      </c>
      <c r="N97" s="196">
        <f>PPCL_NG!M97+PPCL_Spot!M97+GT_NG!M97+GT_Spot!M97+Bawana_NG!M97+Bawana_RLNG!M97+Bawana_Spot!M97</f>
        <v>201.82999999999998</v>
      </c>
      <c r="O97" s="196">
        <f>PPCL_NG!T97+PPCL_Spot!T97+GT_NG!T97+GT_Spot!T97+Bawana_NG!T97+Bawana_RLNG!T97+Bawana_Spot!T97</f>
        <v>201.86116577094282</v>
      </c>
      <c r="P97" s="197">
        <f t="shared" si="10"/>
        <v>-3.116577094283457E-2</v>
      </c>
      <c r="Q97" s="197">
        <f t="shared" si="11"/>
        <v>-0.13000000000002032</v>
      </c>
    </row>
    <row r="98" spans="1:17">
      <c r="A98" s="33" t="s">
        <v>140</v>
      </c>
      <c r="B98" s="196">
        <f>PPCL_NG!I98+PPCL_Spot!I98+GT_NG!I98+GT_Spot!I98+Bawana_NG!I98+Bawana_RLNG!I98+Bawana_Spot!I98</f>
        <v>588.52</v>
      </c>
      <c r="C98" s="196">
        <f>PPCL_NG!P98+PPCL_Spot!P98+GT_NG!P98+GT_Spot!P98+Bawana_NG!P98+Bawana_RLNG!P98+Bawana_Spot!P98</f>
        <v>588.55222892235383</v>
      </c>
      <c r="D98" s="197">
        <f t="shared" si="6"/>
        <v>-3.2228922353851885E-2</v>
      </c>
      <c r="E98" s="196">
        <f>PPCL_NG!J98+PPCL_Spot!J98+GT_NG!J98+GT_Spot!J98+Bawana_NG!J98+Bawana_RLNG!J98+Bawana_Spot!J98</f>
        <v>259.90999999999997</v>
      </c>
      <c r="F98" s="196">
        <f>PPCL_NG!Q98+PPCL_Spot!Q98+GT_NG!Q98+GT_Spot!Q98+Bawana_NG!Q98+Bawana_RLNG!Q98+Bawana_Spot!Q98</f>
        <v>259.97312333250557</v>
      </c>
      <c r="G98" s="197">
        <f t="shared" si="7"/>
        <v>-6.3123332505597318E-2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21.839210500099689</v>
      </c>
      <c r="J98" s="197">
        <f t="shared" si="8"/>
        <v>7.8949990031063066E-4</v>
      </c>
      <c r="K98" s="196">
        <f>PPCL_NG!L98+PPCL_Spot!L98+GT_NG!L98+GT_Spot!L98+Bawana_NG!L98+Bawana_RLNG!L98+Bawana_Spot!L98</f>
        <v>69.37</v>
      </c>
      <c r="L98" s="196">
        <f>PPCL_NG!S98+PPCL_Spot!S98+GT_NG!S98+GT_Spot!S98+Bawana_NG!S98+Bawana_RLNG!S98+Bawana_Spot!S98</f>
        <v>69.374271474098052</v>
      </c>
      <c r="M98" s="197">
        <f t="shared" si="9"/>
        <v>-4.2714740980471788E-3</v>
      </c>
      <c r="N98" s="196">
        <f>PPCL_NG!M98+PPCL_Spot!M98+GT_NG!M98+GT_Spot!M98+Bawana_NG!M98+Bawana_RLNG!M98+Bawana_Spot!M98</f>
        <v>201.82999999999998</v>
      </c>
      <c r="O98" s="196">
        <f>PPCL_NG!T98+PPCL_Spot!T98+GT_NG!T98+GT_Spot!T98+Bawana_NG!T98+Bawana_RLNG!T98+Bawana_Spot!T98</f>
        <v>201.86116577094282</v>
      </c>
      <c r="P98" s="197">
        <f t="shared" si="10"/>
        <v>-3.116577094283457E-2</v>
      </c>
      <c r="Q98" s="197">
        <f t="shared" si="11"/>
        <v>-0.13000000000002032</v>
      </c>
    </row>
    <row r="99" spans="1:17">
      <c r="A99" s="33" t="s">
        <v>324</v>
      </c>
      <c r="B99" s="196">
        <f>PPCL_NG!I99+PPCL_Spot!I99+GT_NG!I99+GT_Spot!I99+Bawana_NG!I99+Bawana_RLNG!I99+Bawana_Spot!I99</f>
        <v>8.8187524999999951</v>
      </c>
      <c r="C99" s="196">
        <f>PPCL_NG!P99+PPCL_Spot!P99+GT_NG!P99+GT_Spot!P99+Bawana_NG!P99+Bawana_RLNG!P99+Bawana_Spot!P99</f>
        <v>8.8131663663545439</v>
      </c>
      <c r="D99" s="197">
        <f t="shared" si="6"/>
        <v>5.5861336454512411E-3</v>
      </c>
      <c r="E99" s="196">
        <f>PPCL_NG!J99+PPCL_Spot!J99+GT_NG!J99+GT_Spot!J99+Bawana_NG!J99+Bawana_RLNG!J99+Bawana_Spot!J99</f>
        <v>3.3390099999999996</v>
      </c>
      <c r="F99" s="196">
        <f>PPCL_NG!Q99+PPCL_Spot!Q99+GT_NG!Q99+GT_Spot!Q99+Bawana_NG!Q99+Bawana_RLNG!Q99+Bawana_Spot!Q99</f>
        <v>3.3372950686446221</v>
      </c>
      <c r="G99" s="197">
        <f t="shared" si="7"/>
        <v>1.7149313553774803E-3</v>
      </c>
      <c r="H99" s="196">
        <f>PPCL_NG!K99+PPCL_Spot!K99+GT_NG!K99+GT_Spot!K99+Bawana_NG!K99+Bawana_RLNG!K99+Bawana_Spot!K99</f>
        <v>0.56003500000000028</v>
      </c>
      <c r="I99" s="196">
        <f>PPCL_NG!R99+PPCL_Spot!R99+GT_NG!R99+GT_Spot!R99+Bawana_NG!R99+Bawana_RLNG!R99+Bawana_Spot!R99</f>
        <v>0.55970284532530623</v>
      </c>
      <c r="J99" s="197">
        <f t="shared" si="8"/>
        <v>3.321546746940518E-4</v>
      </c>
      <c r="K99" s="196">
        <f>PPCL_NG!L99+PPCL_Spot!L99+GT_NG!L99+GT_Spot!L99+Bawana_NG!L99+Bawana_RLNG!L99+Bawana_Spot!L99</f>
        <v>2.4661974999999963</v>
      </c>
      <c r="L99" s="196">
        <f>PPCL_NG!S99+PPCL_Spot!S99+GT_NG!S99+GT_Spot!S99+Bawana_NG!S99+Bawana_RLNG!S99+Bawana_Spot!S99</f>
        <v>2.4652356416579719</v>
      </c>
      <c r="M99" s="197">
        <f t="shared" si="9"/>
        <v>9.618583420243354E-4</v>
      </c>
      <c r="N99" s="196">
        <f>PPCL_NG!M99+PPCL_Spot!M99+GT_NG!M99+GT_Spot!M99+Bawana_NG!M99+Bawana_RLNG!M99+Bawana_Spot!M99</f>
        <v>4.2422649999999953</v>
      </c>
      <c r="O99" s="196">
        <f>PPCL_NG!T99+PPCL_Spot!T99+GT_NG!T99+GT_Spot!T99+Bawana_NG!T99+Bawana_RLNG!T99+Bawana_Spot!T99</f>
        <v>4.2401600780175475</v>
      </c>
      <c r="P99" s="197">
        <f t="shared" si="10"/>
        <v>2.1049219824478271E-3</v>
      </c>
      <c r="Q99" s="197">
        <f t="shared" si="11"/>
        <v>1.0699999999994936E-2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2024-06-18T07:35:53Z</dcterms:modified>
</cp:coreProperties>
</file>